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87B5329F-1DFF-4F66-B4DF-1A8272A73F5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ijzen" sheetId="1" r:id="rId1"/>
    <sheet name="Set 1" sheetId="22" r:id="rId2"/>
    <sheet name="Set 2" sheetId="23" r:id="rId3"/>
    <sheet name="Set 3" sheetId="25" r:id="rId4"/>
    <sheet name="Set 4" sheetId="26" r:id="rId5"/>
    <sheet name="Set 5" sheetId="2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28" l="1"/>
  <c r="D81" i="26"/>
  <c r="D81" i="25"/>
  <c r="D81" i="23"/>
  <c r="D81" i="22"/>
  <c r="D88" i="28" l="1"/>
  <c r="D87" i="28"/>
  <c r="D86" i="28"/>
  <c r="D85" i="28"/>
  <c r="D84" i="28"/>
  <c r="D89" i="28"/>
  <c r="D88" i="26"/>
  <c r="D87" i="26"/>
  <c r="D86" i="26"/>
  <c r="D85" i="26"/>
  <c r="D84" i="26"/>
  <c r="D88" i="25"/>
  <c r="D87" i="25"/>
  <c r="D86" i="25"/>
  <c r="D85" i="25"/>
  <c r="D84" i="25"/>
  <c r="D88" i="23"/>
  <c r="D87" i="23"/>
  <c r="D86" i="23"/>
  <c r="D85" i="23"/>
  <c r="D84" i="23"/>
  <c r="D89" i="23"/>
  <c r="D88" i="22"/>
  <c r="D87" i="22"/>
  <c r="D86" i="22"/>
  <c r="D85" i="22"/>
  <c r="D84" i="22"/>
  <c r="D89" i="22"/>
  <c r="D61" i="1"/>
  <c r="B79" i="28"/>
  <c r="D79" i="28" s="1"/>
  <c r="A79" i="28"/>
  <c r="B78" i="28"/>
  <c r="D78" i="28" s="1"/>
  <c r="A78" i="28"/>
  <c r="B77" i="28"/>
  <c r="D77" i="28" s="1"/>
  <c r="A77" i="28"/>
  <c r="B76" i="28"/>
  <c r="D76" i="28" s="1"/>
  <c r="A76" i="28"/>
  <c r="B75" i="28"/>
  <c r="D75" i="28" s="1"/>
  <c r="A75" i="28"/>
  <c r="B74" i="28"/>
  <c r="D74" i="28" s="1"/>
  <c r="A74" i="28"/>
  <c r="B73" i="28"/>
  <c r="D73" i="28" s="1"/>
  <c r="A73" i="28"/>
  <c r="B72" i="28"/>
  <c r="D72" i="28" s="1"/>
  <c r="A72" i="28"/>
  <c r="B71" i="28"/>
  <c r="D71" i="28" s="1"/>
  <c r="A71" i="28"/>
  <c r="B70" i="28"/>
  <c r="D70" i="28" s="1"/>
  <c r="A70" i="28"/>
  <c r="B69" i="28"/>
  <c r="D69" i="28" s="1"/>
  <c r="A69" i="28"/>
  <c r="B68" i="28"/>
  <c r="D68" i="28" s="1"/>
  <c r="A68" i="28"/>
  <c r="B67" i="28"/>
  <c r="D67" i="28" s="1"/>
  <c r="A67" i="28"/>
  <c r="B66" i="28"/>
  <c r="D66" i="28" s="1"/>
  <c r="A66" i="28"/>
  <c r="B65" i="28"/>
  <c r="D65" i="28" s="1"/>
  <c r="A65" i="28"/>
  <c r="B64" i="28"/>
  <c r="D64" i="28" s="1"/>
  <c r="A64" i="28"/>
  <c r="A63" i="28"/>
  <c r="B61" i="28"/>
  <c r="D61" i="28" s="1"/>
  <c r="A61" i="28"/>
  <c r="B60" i="28"/>
  <c r="D60" i="28" s="1"/>
  <c r="A60" i="28"/>
  <c r="B59" i="28"/>
  <c r="D59" i="28" s="1"/>
  <c r="A59" i="28"/>
  <c r="B58" i="28"/>
  <c r="D58" i="28" s="1"/>
  <c r="A58" i="28"/>
  <c r="B57" i="28"/>
  <c r="D57" i="28" s="1"/>
  <c r="A57" i="28"/>
  <c r="B56" i="28"/>
  <c r="D56" i="28" s="1"/>
  <c r="A56" i="28"/>
  <c r="D55" i="28"/>
  <c r="A55" i="28"/>
  <c r="B54" i="28"/>
  <c r="D54" i="28" s="1"/>
  <c r="A54" i="28"/>
  <c r="B53" i="28"/>
  <c r="D53" i="28" s="1"/>
  <c r="A53" i="28"/>
  <c r="B52" i="28"/>
  <c r="D52" i="28" s="1"/>
  <c r="A52" i="28"/>
  <c r="B51" i="28"/>
  <c r="D51" i="28" s="1"/>
  <c r="A51" i="28"/>
  <c r="B50" i="28"/>
  <c r="D50" i="28" s="1"/>
  <c r="A50" i="28"/>
  <c r="B49" i="28"/>
  <c r="D49" i="28" s="1"/>
  <c r="A49" i="28"/>
  <c r="B48" i="28"/>
  <c r="D48" i="28" s="1"/>
  <c r="A48" i="28"/>
  <c r="B47" i="28"/>
  <c r="D47" i="28" s="1"/>
  <c r="A47" i="28"/>
  <c r="B46" i="28"/>
  <c r="D46" i="28" s="1"/>
  <c r="A46" i="28"/>
  <c r="B45" i="28"/>
  <c r="D45" i="28" s="1"/>
  <c r="A45" i="28"/>
  <c r="B44" i="28"/>
  <c r="D44" i="28" s="1"/>
  <c r="A44" i="28"/>
  <c r="B43" i="28"/>
  <c r="D43" i="28" s="1"/>
  <c r="A43" i="28"/>
  <c r="B42" i="28"/>
  <c r="D42" i="28" s="1"/>
  <c r="A42" i="28"/>
  <c r="B41" i="28"/>
  <c r="D41" i="28" s="1"/>
  <c r="A41" i="28"/>
  <c r="B40" i="28"/>
  <c r="D40" i="28" s="1"/>
  <c r="A40" i="28"/>
  <c r="B39" i="28"/>
  <c r="D39" i="28" s="1"/>
  <c r="A39" i="28"/>
  <c r="B38" i="28"/>
  <c r="D38" i="28" s="1"/>
  <c r="A38" i="28"/>
  <c r="B37" i="28"/>
  <c r="D37" i="28" s="1"/>
  <c r="A37" i="28"/>
  <c r="B36" i="28"/>
  <c r="D36" i="28" s="1"/>
  <c r="A36" i="28"/>
  <c r="B35" i="28"/>
  <c r="D35" i="28" s="1"/>
  <c r="A35" i="28"/>
  <c r="B34" i="28"/>
  <c r="D34" i="28" s="1"/>
  <c r="A34" i="28"/>
  <c r="B33" i="28"/>
  <c r="D33" i="28" s="1"/>
  <c r="A33" i="28"/>
  <c r="B32" i="28"/>
  <c r="D32" i="28" s="1"/>
  <c r="A32" i="28"/>
  <c r="B31" i="28"/>
  <c r="D31" i="28" s="1"/>
  <c r="A31" i="28"/>
  <c r="B30" i="28"/>
  <c r="D30" i="28" s="1"/>
  <c r="A30" i="28"/>
  <c r="B29" i="28"/>
  <c r="D29" i="28" s="1"/>
  <c r="A29" i="28"/>
  <c r="B28" i="28"/>
  <c r="D28" i="28" s="1"/>
  <c r="A28" i="28"/>
  <c r="B27" i="28"/>
  <c r="D27" i="28" s="1"/>
  <c r="A27" i="28"/>
  <c r="A26" i="28"/>
  <c r="B24" i="28"/>
  <c r="D24" i="28" s="1"/>
  <c r="A24" i="28"/>
  <c r="B23" i="28"/>
  <c r="D23" i="28" s="1"/>
  <c r="A23" i="28"/>
  <c r="B22" i="28"/>
  <c r="D22" i="28" s="1"/>
  <c r="A22" i="28"/>
  <c r="B21" i="28"/>
  <c r="D21" i="28" s="1"/>
  <c r="A21" i="28"/>
  <c r="B19" i="28"/>
  <c r="D19" i="28" s="1"/>
  <c r="A19" i="28"/>
  <c r="B18" i="28"/>
  <c r="D18" i="28" s="1"/>
  <c r="A18" i="28"/>
  <c r="B17" i="28"/>
  <c r="D17" i="28" s="1"/>
  <c r="A17" i="28"/>
  <c r="B16" i="28"/>
  <c r="D16" i="28" s="1"/>
  <c r="A16" i="28"/>
  <c r="B15" i="28"/>
  <c r="D15" i="28" s="1"/>
  <c r="A15" i="28"/>
  <c r="B14" i="28"/>
  <c r="A14" i="28"/>
  <c r="B13" i="28"/>
  <c r="D13" i="28" s="1"/>
  <c r="A13" i="28"/>
  <c r="B11" i="28"/>
  <c r="D11" i="28" s="1"/>
  <c r="A11" i="28"/>
  <c r="B10" i="28"/>
  <c r="D10" i="28" s="1"/>
  <c r="A10" i="28"/>
  <c r="B9" i="28"/>
  <c r="D9" i="28" s="1"/>
  <c r="A9" i="28"/>
  <c r="B8" i="28"/>
  <c r="D8" i="28" s="1"/>
  <c r="A8" i="28"/>
  <c r="B7" i="28"/>
  <c r="D7" i="28" s="1"/>
  <c r="A7" i="28"/>
  <c r="B6" i="28"/>
  <c r="A6" i="28"/>
  <c r="A3" i="28"/>
  <c r="A1" i="28"/>
  <c r="B79" i="26"/>
  <c r="D79" i="26" s="1"/>
  <c r="A79" i="26"/>
  <c r="B78" i="26"/>
  <c r="D78" i="26" s="1"/>
  <c r="A78" i="26"/>
  <c r="B77" i="26"/>
  <c r="D77" i="26" s="1"/>
  <c r="A77" i="26"/>
  <c r="B76" i="26"/>
  <c r="D76" i="26" s="1"/>
  <c r="A76" i="26"/>
  <c r="B75" i="26"/>
  <c r="D75" i="26" s="1"/>
  <c r="A75" i="26"/>
  <c r="B74" i="26"/>
  <c r="D74" i="26" s="1"/>
  <c r="A74" i="26"/>
  <c r="B73" i="26"/>
  <c r="D73" i="26" s="1"/>
  <c r="A73" i="26"/>
  <c r="B72" i="26"/>
  <c r="D72" i="26" s="1"/>
  <c r="A72" i="26"/>
  <c r="B71" i="26"/>
  <c r="D71" i="26" s="1"/>
  <c r="A71" i="26"/>
  <c r="B70" i="26"/>
  <c r="D70" i="26" s="1"/>
  <c r="A70" i="26"/>
  <c r="B69" i="26"/>
  <c r="D69" i="26" s="1"/>
  <c r="A69" i="26"/>
  <c r="B68" i="26"/>
  <c r="D68" i="26" s="1"/>
  <c r="A68" i="26"/>
  <c r="B67" i="26"/>
  <c r="D67" i="26" s="1"/>
  <c r="A67" i="26"/>
  <c r="B66" i="26"/>
  <c r="D66" i="26" s="1"/>
  <c r="A66" i="26"/>
  <c r="B65" i="26"/>
  <c r="D65" i="26" s="1"/>
  <c r="A65" i="26"/>
  <c r="B64" i="26"/>
  <c r="D64" i="26" s="1"/>
  <c r="A64" i="26"/>
  <c r="A63" i="26"/>
  <c r="B61" i="26"/>
  <c r="D61" i="26" s="1"/>
  <c r="A61" i="26"/>
  <c r="B60" i="26"/>
  <c r="D60" i="26" s="1"/>
  <c r="A60" i="26"/>
  <c r="B59" i="26"/>
  <c r="D59" i="26" s="1"/>
  <c r="A59" i="26"/>
  <c r="B58" i="26"/>
  <c r="D58" i="26" s="1"/>
  <c r="A58" i="26"/>
  <c r="B57" i="26"/>
  <c r="D57" i="26" s="1"/>
  <c r="A57" i="26"/>
  <c r="B56" i="26"/>
  <c r="D56" i="26" s="1"/>
  <c r="A56" i="26"/>
  <c r="D55" i="26"/>
  <c r="A55" i="26"/>
  <c r="B54" i="26"/>
  <c r="D54" i="26" s="1"/>
  <c r="A54" i="26"/>
  <c r="B53" i="26"/>
  <c r="D53" i="26" s="1"/>
  <c r="A53" i="26"/>
  <c r="B52" i="26"/>
  <c r="D52" i="26" s="1"/>
  <c r="A52" i="26"/>
  <c r="B51" i="26"/>
  <c r="D51" i="26" s="1"/>
  <c r="A51" i="26"/>
  <c r="B50" i="26"/>
  <c r="D50" i="26" s="1"/>
  <c r="A50" i="26"/>
  <c r="B49" i="26"/>
  <c r="D49" i="26" s="1"/>
  <c r="A49" i="26"/>
  <c r="B48" i="26"/>
  <c r="D48" i="26" s="1"/>
  <c r="A48" i="26"/>
  <c r="B47" i="26"/>
  <c r="D47" i="26" s="1"/>
  <c r="A47" i="26"/>
  <c r="B46" i="26"/>
  <c r="D46" i="26" s="1"/>
  <c r="A46" i="26"/>
  <c r="B45" i="26"/>
  <c r="D45" i="26" s="1"/>
  <c r="A45" i="26"/>
  <c r="B44" i="26"/>
  <c r="D44" i="26" s="1"/>
  <c r="A44" i="26"/>
  <c r="B43" i="26"/>
  <c r="D43" i="26" s="1"/>
  <c r="A43" i="26"/>
  <c r="B42" i="26"/>
  <c r="D42" i="26" s="1"/>
  <c r="A42" i="26"/>
  <c r="B41" i="26"/>
  <c r="D41" i="26" s="1"/>
  <c r="A41" i="26"/>
  <c r="B40" i="26"/>
  <c r="D40" i="26" s="1"/>
  <c r="A40" i="26"/>
  <c r="B39" i="26"/>
  <c r="D39" i="26" s="1"/>
  <c r="A39" i="26"/>
  <c r="B38" i="26"/>
  <c r="D38" i="26" s="1"/>
  <c r="A38" i="26"/>
  <c r="B37" i="26"/>
  <c r="D37" i="26" s="1"/>
  <c r="A37" i="26"/>
  <c r="B36" i="26"/>
  <c r="D36" i="26" s="1"/>
  <c r="A36" i="26"/>
  <c r="B35" i="26"/>
  <c r="D35" i="26" s="1"/>
  <c r="A35" i="26"/>
  <c r="B34" i="26"/>
  <c r="D34" i="26" s="1"/>
  <c r="A34" i="26"/>
  <c r="B33" i="26"/>
  <c r="D33" i="26" s="1"/>
  <c r="A33" i="26"/>
  <c r="B32" i="26"/>
  <c r="D32" i="26" s="1"/>
  <c r="A32" i="26"/>
  <c r="B31" i="26"/>
  <c r="D31" i="26" s="1"/>
  <c r="A31" i="26"/>
  <c r="B30" i="26"/>
  <c r="D30" i="26" s="1"/>
  <c r="A30" i="26"/>
  <c r="B29" i="26"/>
  <c r="D29" i="26" s="1"/>
  <c r="A29" i="26"/>
  <c r="B28" i="26"/>
  <c r="D28" i="26" s="1"/>
  <c r="A28" i="26"/>
  <c r="B27" i="26"/>
  <c r="D27" i="26" s="1"/>
  <c r="A27" i="26"/>
  <c r="A26" i="26"/>
  <c r="B24" i="26"/>
  <c r="D24" i="26" s="1"/>
  <c r="A24" i="26"/>
  <c r="B23" i="26"/>
  <c r="D23" i="26" s="1"/>
  <c r="A23" i="26"/>
  <c r="B22" i="26"/>
  <c r="D22" i="26" s="1"/>
  <c r="A22" i="26"/>
  <c r="B21" i="26"/>
  <c r="D21" i="26" s="1"/>
  <c r="A21" i="26"/>
  <c r="B19" i="26"/>
  <c r="D19" i="26" s="1"/>
  <c r="A19" i="26"/>
  <c r="B18" i="26"/>
  <c r="D18" i="26" s="1"/>
  <c r="A18" i="26"/>
  <c r="B17" i="26"/>
  <c r="D17" i="26" s="1"/>
  <c r="A17" i="26"/>
  <c r="B16" i="26"/>
  <c r="D16" i="26" s="1"/>
  <c r="A16" i="26"/>
  <c r="B15" i="26"/>
  <c r="D15" i="26" s="1"/>
  <c r="A15" i="26"/>
  <c r="B14" i="26"/>
  <c r="A14" i="26"/>
  <c r="B13" i="26"/>
  <c r="D13" i="26" s="1"/>
  <c r="A13" i="26"/>
  <c r="B11" i="26"/>
  <c r="D11" i="26" s="1"/>
  <c r="A11" i="26"/>
  <c r="B10" i="26"/>
  <c r="D10" i="26" s="1"/>
  <c r="A10" i="26"/>
  <c r="B9" i="26"/>
  <c r="D9" i="26" s="1"/>
  <c r="A9" i="26"/>
  <c r="B8" i="26"/>
  <c r="D8" i="26" s="1"/>
  <c r="A8" i="26"/>
  <c r="B7" i="26"/>
  <c r="D7" i="26" s="1"/>
  <c r="A7" i="26"/>
  <c r="B6" i="26"/>
  <c r="A6" i="26"/>
  <c r="A3" i="26"/>
  <c r="A1" i="26"/>
  <c r="B79" i="25"/>
  <c r="D79" i="25" s="1"/>
  <c r="A79" i="25"/>
  <c r="B78" i="25"/>
  <c r="D78" i="25" s="1"/>
  <c r="A78" i="25"/>
  <c r="B77" i="25"/>
  <c r="D77" i="25" s="1"/>
  <c r="A77" i="25"/>
  <c r="B76" i="25"/>
  <c r="D76" i="25" s="1"/>
  <c r="A76" i="25"/>
  <c r="B75" i="25"/>
  <c r="D75" i="25" s="1"/>
  <c r="A75" i="25"/>
  <c r="B74" i="25"/>
  <c r="D74" i="25" s="1"/>
  <c r="A74" i="25"/>
  <c r="B73" i="25"/>
  <c r="D73" i="25" s="1"/>
  <c r="A73" i="25"/>
  <c r="B72" i="25"/>
  <c r="D72" i="25" s="1"/>
  <c r="A72" i="25"/>
  <c r="B71" i="25"/>
  <c r="D71" i="25" s="1"/>
  <c r="A71" i="25"/>
  <c r="B70" i="25"/>
  <c r="D70" i="25" s="1"/>
  <c r="A70" i="25"/>
  <c r="B69" i="25"/>
  <c r="D69" i="25" s="1"/>
  <c r="A69" i="25"/>
  <c r="B68" i="25"/>
  <c r="D68" i="25" s="1"/>
  <c r="A68" i="25"/>
  <c r="B67" i="25"/>
  <c r="D67" i="25" s="1"/>
  <c r="A67" i="25"/>
  <c r="B66" i="25"/>
  <c r="D66" i="25" s="1"/>
  <c r="A66" i="25"/>
  <c r="B65" i="25"/>
  <c r="D65" i="25" s="1"/>
  <c r="A65" i="25"/>
  <c r="B64" i="25"/>
  <c r="D64" i="25" s="1"/>
  <c r="A64" i="25"/>
  <c r="A63" i="25"/>
  <c r="B61" i="25"/>
  <c r="D61" i="25" s="1"/>
  <c r="A61" i="25"/>
  <c r="B60" i="25"/>
  <c r="D60" i="25" s="1"/>
  <c r="A60" i="25"/>
  <c r="B59" i="25"/>
  <c r="D59" i="25" s="1"/>
  <c r="A59" i="25"/>
  <c r="B58" i="25"/>
  <c r="D58" i="25" s="1"/>
  <c r="A58" i="25"/>
  <c r="B57" i="25"/>
  <c r="D57" i="25" s="1"/>
  <c r="A57" i="25"/>
  <c r="B56" i="25"/>
  <c r="D56" i="25" s="1"/>
  <c r="A56" i="25"/>
  <c r="D55" i="25"/>
  <c r="A55" i="25"/>
  <c r="B54" i="25"/>
  <c r="D54" i="25" s="1"/>
  <c r="A54" i="25"/>
  <c r="B53" i="25"/>
  <c r="D53" i="25" s="1"/>
  <c r="A53" i="25"/>
  <c r="B52" i="25"/>
  <c r="D52" i="25" s="1"/>
  <c r="A52" i="25"/>
  <c r="B51" i="25"/>
  <c r="D51" i="25" s="1"/>
  <c r="A51" i="25"/>
  <c r="B50" i="25"/>
  <c r="D50" i="25" s="1"/>
  <c r="A50" i="25"/>
  <c r="B49" i="25"/>
  <c r="D49" i="25" s="1"/>
  <c r="A49" i="25"/>
  <c r="B48" i="25"/>
  <c r="D48" i="25" s="1"/>
  <c r="A48" i="25"/>
  <c r="B47" i="25"/>
  <c r="D47" i="25" s="1"/>
  <c r="A47" i="25"/>
  <c r="B46" i="25"/>
  <c r="D46" i="25" s="1"/>
  <c r="A46" i="25"/>
  <c r="B45" i="25"/>
  <c r="D45" i="25" s="1"/>
  <c r="A45" i="25"/>
  <c r="B44" i="25"/>
  <c r="D44" i="25" s="1"/>
  <c r="A44" i="25"/>
  <c r="B43" i="25"/>
  <c r="D43" i="25" s="1"/>
  <c r="A43" i="25"/>
  <c r="B42" i="25"/>
  <c r="D42" i="25" s="1"/>
  <c r="A42" i="25"/>
  <c r="B41" i="25"/>
  <c r="D41" i="25" s="1"/>
  <c r="A41" i="25"/>
  <c r="B40" i="25"/>
  <c r="D40" i="25" s="1"/>
  <c r="A40" i="25"/>
  <c r="B39" i="25"/>
  <c r="D39" i="25" s="1"/>
  <c r="A39" i="25"/>
  <c r="B38" i="25"/>
  <c r="D38" i="25" s="1"/>
  <c r="A38" i="25"/>
  <c r="B37" i="25"/>
  <c r="D37" i="25" s="1"/>
  <c r="A37" i="25"/>
  <c r="B36" i="25"/>
  <c r="D36" i="25" s="1"/>
  <c r="A36" i="25"/>
  <c r="B35" i="25"/>
  <c r="D35" i="25" s="1"/>
  <c r="A35" i="25"/>
  <c r="B34" i="25"/>
  <c r="D34" i="25" s="1"/>
  <c r="A34" i="25"/>
  <c r="B33" i="25"/>
  <c r="D33" i="25" s="1"/>
  <c r="A33" i="25"/>
  <c r="B32" i="25"/>
  <c r="D32" i="25" s="1"/>
  <c r="A32" i="25"/>
  <c r="B31" i="25"/>
  <c r="D31" i="25" s="1"/>
  <c r="A31" i="25"/>
  <c r="B30" i="25"/>
  <c r="D30" i="25" s="1"/>
  <c r="A30" i="25"/>
  <c r="B29" i="25"/>
  <c r="D29" i="25" s="1"/>
  <c r="A29" i="25"/>
  <c r="B28" i="25"/>
  <c r="D28" i="25" s="1"/>
  <c r="A28" i="25"/>
  <c r="B27" i="25"/>
  <c r="D27" i="25" s="1"/>
  <c r="A27" i="25"/>
  <c r="A26" i="25"/>
  <c r="B24" i="25"/>
  <c r="D24" i="25" s="1"/>
  <c r="A24" i="25"/>
  <c r="B23" i="25"/>
  <c r="D23" i="25" s="1"/>
  <c r="A23" i="25"/>
  <c r="B22" i="25"/>
  <c r="D22" i="25" s="1"/>
  <c r="A22" i="25"/>
  <c r="B21" i="25"/>
  <c r="D21" i="25" s="1"/>
  <c r="A21" i="25"/>
  <c r="B19" i="25"/>
  <c r="D19" i="25" s="1"/>
  <c r="A19" i="25"/>
  <c r="B18" i="25"/>
  <c r="D18" i="25" s="1"/>
  <c r="A18" i="25"/>
  <c r="B17" i="25"/>
  <c r="D17" i="25" s="1"/>
  <c r="A17" i="25"/>
  <c r="B16" i="25"/>
  <c r="D16" i="25" s="1"/>
  <c r="A16" i="25"/>
  <c r="B15" i="25"/>
  <c r="D15" i="25" s="1"/>
  <c r="A15" i="25"/>
  <c r="B14" i="25"/>
  <c r="A14" i="25"/>
  <c r="B13" i="25"/>
  <c r="D13" i="25" s="1"/>
  <c r="A13" i="25"/>
  <c r="B11" i="25"/>
  <c r="D11" i="25" s="1"/>
  <c r="A11" i="25"/>
  <c r="B10" i="25"/>
  <c r="D10" i="25" s="1"/>
  <c r="A10" i="25"/>
  <c r="B9" i="25"/>
  <c r="D9" i="25" s="1"/>
  <c r="A9" i="25"/>
  <c r="B8" i="25"/>
  <c r="D8" i="25" s="1"/>
  <c r="A8" i="25"/>
  <c r="B7" i="25"/>
  <c r="D7" i="25" s="1"/>
  <c r="A7" i="25"/>
  <c r="B6" i="25"/>
  <c r="A6" i="25"/>
  <c r="A3" i="25"/>
  <c r="A1" i="25"/>
  <c r="B79" i="23"/>
  <c r="D79" i="23" s="1"/>
  <c r="A79" i="23"/>
  <c r="B78" i="23"/>
  <c r="D78" i="23" s="1"/>
  <c r="A78" i="23"/>
  <c r="B77" i="23"/>
  <c r="D77" i="23" s="1"/>
  <c r="A77" i="23"/>
  <c r="B76" i="23"/>
  <c r="D76" i="23" s="1"/>
  <c r="A76" i="23"/>
  <c r="B75" i="23"/>
  <c r="D75" i="23" s="1"/>
  <c r="A75" i="23"/>
  <c r="B74" i="23"/>
  <c r="D74" i="23" s="1"/>
  <c r="A74" i="23"/>
  <c r="B73" i="23"/>
  <c r="D73" i="23" s="1"/>
  <c r="A73" i="23"/>
  <c r="B72" i="23"/>
  <c r="D72" i="23" s="1"/>
  <c r="A72" i="23"/>
  <c r="B71" i="23"/>
  <c r="D71" i="23" s="1"/>
  <c r="A71" i="23"/>
  <c r="B70" i="23"/>
  <c r="D70" i="23" s="1"/>
  <c r="A70" i="23"/>
  <c r="B69" i="23"/>
  <c r="D69" i="23" s="1"/>
  <c r="A69" i="23"/>
  <c r="B68" i="23"/>
  <c r="D68" i="23" s="1"/>
  <c r="A68" i="23"/>
  <c r="B67" i="23"/>
  <c r="D67" i="23" s="1"/>
  <c r="A67" i="23"/>
  <c r="B66" i="23"/>
  <c r="D66" i="23" s="1"/>
  <c r="A66" i="23"/>
  <c r="B65" i="23"/>
  <c r="D65" i="23" s="1"/>
  <c r="A65" i="23"/>
  <c r="B64" i="23"/>
  <c r="D64" i="23" s="1"/>
  <c r="A64" i="23"/>
  <c r="A63" i="23"/>
  <c r="B61" i="23"/>
  <c r="D61" i="23" s="1"/>
  <c r="A61" i="23"/>
  <c r="B60" i="23"/>
  <c r="D60" i="23" s="1"/>
  <c r="A60" i="23"/>
  <c r="B59" i="23"/>
  <c r="D59" i="23" s="1"/>
  <c r="A59" i="23"/>
  <c r="B58" i="23"/>
  <c r="D58" i="23" s="1"/>
  <c r="A58" i="23"/>
  <c r="B57" i="23"/>
  <c r="D57" i="23" s="1"/>
  <c r="A57" i="23"/>
  <c r="B56" i="23"/>
  <c r="D56" i="23" s="1"/>
  <c r="A56" i="23"/>
  <c r="D55" i="23"/>
  <c r="A55" i="23"/>
  <c r="B54" i="23"/>
  <c r="D54" i="23" s="1"/>
  <c r="A54" i="23"/>
  <c r="B53" i="23"/>
  <c r="D53" i="23" s="1"/>
  <c r="A53" i="23"/>
  <c r="B52" i="23"/>
  <c r="D52" i="23" s="1"/>
  <c r="A52" i="23"/>
  <c r="B51" i="23"/>
  <c r="D51" i="23" s="1"/>
  <c r="A51" i="23"/>
  <c r="B50" i="23"/>
  <c r="D50" i="23" s="1"/>
  <c r="A50" i="23"/>
  <c r="B49" i="23"/>
  <c r="D49" i="23" s="1"/>
  <c r="A49" i="23"/>
  <c r="B48" i="23"/>
  <c r="D48" i="23" s="1"/>
  <c r="A48" i="23"/>
  <c r="B47" i="23"/>
  <c r="D47" i="23" s="1"/>
  <c r="A47" i="23"/>
  <c r="B46" i="23"/>
  <c r="D46" i="23" s="1"/>
  <c r="A46" i="23"/>
  <c r="B45" i="23"/>
  <c r="D45" i="23" s="1"/>
  <c r="A45" i="23"/>
  <c r="B44" i="23"/>
  <c r="D44" i="23" s="1"/>
  <c r="A44" i="23"/>
  <c r="B43" i="23"/>
  <c r="D43" i="23" s="1"/>
  <c r="A43" i="23"/>
  <c r="B42" i="23"/>
  <c r="D42" i="23" s="1"/>
  <c r="A42" i="23"/>
  <c r="B41" i="23"/>
  <c r="D41" i="23" s="1"/>
  <c r="A41" i="23"/>
  <c r="B40" i="23"/>
  <c r="D40" i="23" s="1"/>
  <c r="A40" i="23"/>
  <c r="B39" i="23"/>
  <c r="D39" i="23" s="1"/>
  <c r="A39" i="23"/>
  <c r="B38" i="23"/>
  <c r="D38" i="23" s="1"/>
  <c r="A38" i="23"/>
  <c r="B37" i="23"/>
  <c r="D37" i="23" s="1"/>
  <c r="A37" i="23"/>
  <c r="B36" i="23"/>
  <c r="D36" i="23" s="1"/>
  <c r="A36" i="23"/>
  <c r="B35" i="23"/>
  <c r="D35" i="23" s="1"/>
  <c r="A35" i="23"/>
  <c r="B34" i="23"/>
  <c r="D34" i="23" s="1"/>
  <c r="A34" i="23"/>
  <c r="B33" i="23"/>
  <c r="D33" i="23" s="1"/>
  <c r="A33" i="23"/>
  <c r="B32" i="23"/>
  <c r="D32" i="23" s="1"/>
  <c r="A32" i="23"/>
  <c r="B31" i="23"/>
  <c r="D31" i="23" s="1"/>
  <c r="A31" i="23"/>
  <c r="B30" i="23"/>
  <c r="D30" i="23" s="1"/>
  <c r="A30" i="23"/>
  <c r="B29" i="23"/>
  <c r="D29" i="23" s="1"/>
  <c r="A29" i="23"/>
  <c r="B28" i="23"/>
  <c r="D28" i="23" s="1"/>
  <c r="A28" i="23"/>
  <c r="B27" i="23"/>
  <c r="D27" i="23" s="1"/>
  <c r="A27" i="23"/>
  <c r="A26" i="23"/>
  <c r="B24" i="23"/>
  <c r="D24" i="23" s="1"/>
  <c r="A24" i="23"/>
  <c r="B23" i="23"/>
  <c r="D23" i="23" s="1"/>
  <c r="A23" i="23"/>
  <c r="B22" i="23"/>
  <c r="D22" i="23" s="1"/>
  <c r="A22" i="23"/>
  <c r="B21" i="23"/>
  <c r="D21" i="23" s="1"/>
  <c r="A21" i="23"/>
  <c r="B19" i="23"/>
  <c r="D19" i="23" s="1"/>
  <c r="A19" i="23"/>
  <c r="B18" i="23"/>
  <c r="D18" i="23" s="1"/>
  <c r="A18" i="23"/>
  <c r="B17" i="23"/>
  <c r="D17" i="23" s="1"/>
  <c r="A17" i="23"/>
  <c r="B16" i="23"/>
  <c r="D16" i="23" s="1"/>
  <c r="A16" i="23"/>
  <c r="B15" i="23"/>
  <c r="D15" i="23" s="1"/>
  <c r="A15" i="23"/>
  <c r="B14" i="23"/>
  <c r="A14" i="23"/>
  <c r="B13" i="23"/>
  <c r="D13" i="23" s="1"/>
  <c r="A13" i="23"/>
  <c r="B11" i="23"/>
  <c r="D11" i="23" s="1"/>
  <c r="A11" i="23"/>
  <c r="B10" i="23"/>
  <c r="D10" i="23" s="1"/>
  <c r="A10" i="23"/>
  <c r="B9" i="23"/>
  <c r="D9" i="23" s="1"/>
  <c r="A9" i="23"/>
  <c r="B8" i="23"/>
  <c r="D8" i="23" s="1"/>
  <c r="A8" i="23"/>
  <c r="B7" i="23"/>
  <c r="D7" i="23" s="1"/>
  <c r="A7" i="23"/>
  <c r="B6" i="23"/>
  <c r="A6" i="23"/>
  <c r="A3" i="23"/>
  <c r="A1" i="23"/>
  <c r="D55" i="22"/>
  <c r="A55" i="22"/>
  <c r="D60" i="1"/>
  <c r="A1" i="22"/>
  <c r="A3" i="22"/>
  <c r="A6" i="22"/>
  <c r="B6" i="22"/>
  <c r="A7" i="22"/>
  <c r="B7" i="22"/>
  <c r="D7" i="22" s="1"/>
  <c r="A8" i="22"/>
  <c r="B8" i="22"/>
  <c r="D8" i="22" s="1"/>
  <c r="A9" i="22"/>
  <c r="B9" i="22"/>
  <c r="D9" i="22" s="1"/>
  <c r="A10" i="22"/>
  <c r="B10" i="22"/>
  <c r="D10" i="22" s="1"/>
  <c r="A11" i="22"/>
  <c r="B11" i="22"/>
  <c r="D11" i="22" s="1"/>
  <c r="A13" i="22"/>
  <c r="B13" i="22"/>
  <c r="D13" i="22" s="1"/>
  <c r="A14" i="22"/>
  <c r="B14" i="22"/>
  <c r="A15" i="22"/>
  <c r="B15" i="22"/>
  <c r="D15" i="22" s="1"/>
  <c r="A16" i="22"/>
  <c r="B16" i="22"/>
  <c r="D16" i="22" s="1"/>
  <c r="A17" i="22"/>
  <c r="B17" i="22"/>
  <c r="D17" i="22" s="1"/>
  <c r="A18" i="22"/>
  <c r="B18" i="22"/>
  <c r="D18" i="22" s="1"/>
  <c r="A19" i="22"/>
  <c r="B19" i="22"/>
  <c r="D19" i="22" s="1"/>
  <c r="A21" i="22"/>
  <c r="B21" i="22"/>
  <c r="D21" i="22" s="1"/>
  <c r="A22" i="22"/>
  <c r="B22" i="22"/>
  <c r="D22" i="22" s="1"/>
  <c r="A23" i="22"/>
  <c r="B23" i="22"/>
  <c r="D23" i="22" s="1"/>
  <c r="A24" i="22"/>
  <c r="B24" i="22"/>
  <c r="D24" i="22" s="1"/>
  <c r="A26" i="22"/>
  <c r="A27" i="22"/>
  <c r="B27" i="22"/>
  <c r="D27" i="22" s="1"/>
  <c r="A28" i="22"/>
  <c r="B28" i="22"/>
  <c r="D28" i="22" s="1"/>
  <c r="A29" i="22"/>
  <c r="B29" i="22"/>
  <c r="D29" i="22" s="1"/>
  <c r="A30" i="22"/>
  <c r="B30" i="22"/>
  <c r="D30" i="22" s="1"/>
  <c r="A31" i="22"/>
  <c r="B31" i="22"/>
  <c r="D31" i="22" s="1"/>
  <c r="A32" i="22"/>
  <c r="B32" i="22"/>
  <c r="D32" i="22" s="1"/>
  <c r="A33" i="22"/>
  <c r="B33" i="22"/>
  <c r="D33" i="22" s="1"/>
  <c r="A34" i="22"/>
  <c r="B34" i="22"/>
  <c r="D34" i="22" s="1"/>
  <c r="A35" i="22"/>
  <c r="B35" i="22"/>
  <c r="D35" i="22" s="1"/>
  <c r="A36" i="22"/>
  <c r="B36" i="22"/>
  <c r="D36" i="22" s="1"/>
  <c r="A37" i="22"/>
  <c r="B37" i="22"/>
  <c r="D37" i="22" s="1"/>
  <c r="A38" i="22"/>
  <c r="B38" i="22"/>
  <c r="D38" i="22" s="1"/>
  <c r="A39" i="22"/>
  <c r="B39" i="22"/>
  <c r="D39" i="22" s="1"/>
  <c r="A40" i="22"/>
  <c r="B40" i="22"/>
  <c r="D40" i="22" s="1"/>
  <c r="A41" i="22"/>
  <c r="B41" i="22"/>
  <c r="D41" i="22" s="1"/>
  <c r="A42" i="22"/>
  <c r="B42" i="22"/>
  <c r="D42" i="22" s="1"/>
  <c r="A43" i="22"/>
  <c r="B43" i="22"/>
  <c r="D43" i="22" s="1"/>
  <c r="A44" i="22"/>
  <c r="B44" i="22"/>
  <c r="D44" i="22" s="1"/>
  <c r="A45" i="22"/>
  <c r="B45" i="22"/>
  <c r="D45" i="22" s="1"/>
  <c r="A46" i="22"/>
  <c r="B46" i="22"/>
  <c r="D46" i="22" s="1"/>
  <c r="A47" i="22"/>
  <c r="B47" i="22"/>
  <c r="D47" i="22" s="1"/>
  <c r="A48" i="22"/>
  <c r="B48" i="22"/>
  <c r="D48" i="22" s="1"/>
  <c r="A49" i="22"/>
  <c r="B49" i="22"/>
  <c r="D49" i="22" s="1"/>
  <c r="A50" i="22"/>
  <c r="B50" i="22"/>
  <c r="D50" i="22" s="1"/>
  <c r="A51" i="22"/>
  <c r="B51" i="22"/>
  <c r="D51" i="22" s="1"/>
  <c r="A52" i="22"/>
  <c r="B52" i="22"/>
  <c r="D52" i="22" s="1"/>
  <c r="A53" i="22"/>
  <c r="B53" i="22"/>
  <c r="D53" i="22" s="1"/>
  <c r="A54" i="22"/>
  <c r="B54" i="22"/>
  <c r="D54" i="22" s="1"/>
  <c r="A56" i="22"/>
  <c r="B56" i="22"/>
  <c r="D56" i="22" s="1"/>
  <c r="A57" i="22"/>
  <c r="B57" i="22"/>
  <c r="D57" i="22" s="1"/>
  <c r="A58" i="22"/>
  <c r="B58" i="22"/>
  <c r="D58" i="22" s="1"/>
  <c r="A59" i="22"/>
  <c r="B59" i="22"/>
  <c r="D59" i="22" s="1"/>
  <c r="A60" i="22"/>
  <c r="B60" i="22"/>
  <c r="D60" i="22" s="1"/>
  <c r="A61" i="22"/>
  <c r="B61" i="22"/>
  <c r="D61" i="22" s="1"/>
  <c r="A63" i="22"/>
  <c r="A64" i="22"/>
  <c r="B64" i="22"/>
  <c r="D64" i="22" s="1"/>
  <c r="A65" i="22"/>
  <c r="B65" i="22"/>
  <c r="D65" i="22" s="1"/>
  <c r="A66" i="22"/>
  <c r="B66" i="22"/>
  <c r="D66" i="22" s="1"/>
  <c r="A67" i="22"/>
  <c r="B67" i="22"/>
  <c r="D67" i="22" s="1"/>
  <c r="A68" i="22"/>
  <c r="B68" i="22"/>
  <c r="D68" i="22" s="1"/>
  <c r="A69" i="22"/>
  <c r="B69" i="22"/>
  <c r="D69" i="22" s="1"/>
  <c r="A70" i="22"/>
  <c r="B70" i="22"/>
  <c r="D70" i="22" s="1"/>
  <c r="A71" i="22"/>
  <c r="B71" i="22"/>
  <c r="D71" i="22" s="1"/>
  <c r="A72" i="22"/>
  <c r="B72" i="22"/>
  <c r="D72" i="22" s="1"/>
  <c r="A73" i="22"/>
  <c r="B73" i="22"/>
  <c r="D73" i="22" s="1"/>
  <c r="A74" i="22"/>
  <c r="B74" i="22"/>
  <c r="D74" i="22" s="1"/>
  <c r="A75" i="22"/>
  <c r="B75" i="22"/>
  <c r="D75" i="22" s="1"/>
  <c r="A76" i="22"/>
  <c r="B76" i="22"/>
  <c r="D76" i="22" s="1"/>
  <c r="A77" i="22"/>
  <c r="B77" i="22"/>
  <c r="D77" i="22" s="1"/>
  <c r="A78" i="22"/>
  <c r="B78" i="22"/>
  <c r="D78" i="22" s="1"/>
  <c r="A79" i="22"/>
  <c r="B79" i="22"/>
  <c r="D79" i="22" s="1"/>
  <c r="D59" i="1"/>
  <c r="D89" i="25" l="1"/>
  <c r="D89" i="26"/>
  <c r="D91" i="26" s="1"/>
  <c r="D92" i="26" s="1"/>
  <c r="D91" i="28"/>
  <c r="D92" i="28" s="1"/>
  <c r="D91" i="25"/>
  <c r="D92" i="25" s="1"/>
  <c r="D91" i="23"/>
  <c r="D92" i="23" s="1"/>
  <c r="D91" i="22"/>
  <c r="D92" i="22" s="1"/>
  <c r="D57" i="1"/>
  <c r="D38" i="1"/>
  <c r="D74" i="1"/>
  <c r="D76" i="1"/>
  <c r="D77" i="1"/>
  <c r="D75" i="1"/>
  <c r="D40" i="1" l="1"/>
  <c r="D12" i="1" l="1"/>
  <c r="D94" i="1"/>
  <c r="D93" i="1"/>
  <c r="D92" i="1"/>
  <c r="D91" i="1"/>
  <c r="D90" i="1"/>
  <c r="D85" i="1"/>
  <c r="D84" i="1"/>
  <c r="D83" i="1"/>
  <c r="D82" i="1"/>
  <c r="D81" i="1"/>
  <c r="D80" i="1"/>
  <c r="D79" i="1"/>
  <c r="D78" i="1"/>
  <c r="D73" i="1"/>
  <c r="D72" i="1"/>
  <c r="D71" i="1"/>
  <c r="D70" i="1"/>
  <c r="D67" i="1"/>
  <c r="D66" i="1"/>
  <c r="D65" i="1"/>
  <c r="D64" i="1"/>
  <c r="D63" i="1"/>
  <c r="D62" i="1"/>
  <c r="D87" i="1" s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1" i="1"/>
  <c r="D44" i="1"/>
  <c r="D43" i="1"/>
  <c r="D42" i="1"/>
  <c r="D39" i="1"/>
  <c r="D37" i="1"/>
  <c r="D36" i="1"/>
  <c r="D35" i="1"/>
  <c r="D34" i="1"/>
  <c r="D33" i="1"/>
  <c r="D32" i="1"/>
  <c r="D29" i="1"/>
  <c r="D28" i="1"/>
  <c r="D27" i="1"/>
  <c r="D26" i="1"/>
  <c r="D24" i="1"/>
  <c r="D23" i="1"/>
  <c r="D22" i="1"/>
  <c r="D21" i="1"/>
  <c r="D20" i="1"/>
  <c r="D18" i="1"/>
  <c r="D16" i="1"/>
  <c r="D15" i="1"/>
  <c r="D14" i="1"/>
  <c r="D13" i="1"/>
  <c r="D95" i="1" l="1"/>
  <c r="D97" i="1" s="1"/>
  <c r="D98" i="1" s="1"/>
</calcChain>
</file>

<file path=xl/sharedStrings.xml><?xml version="1.0" encoding="utf-8"?>
<sst xmlns="http://schemas.openxmlformats.org/spreadsheetml/2006/main" count="156" uniqueCount="91">
  <si>
    <t>Andere</t>
  </si>
  <si>
    <t>Geluid</t>
  </si>
  <si>
    <t>Totaal</t>
  </si>
  <si>
    <t>Aantal</t>
  </si>
  <si>
    <t>Sub totaal</t>
  </si>
  <si>
    <t>€</t>
  </si>
  <si>
    <t>Behringer FLOW 8 : 8 Kanalen PA Mixer met 2 FX kanalen voor zang  + Bluetooth audio streamingvoor iPad of Smartphone</t>
  </si>
  <si>
    <t>Lichtbrug Prolyte X30D  ( 3 stukken van 2m beschikbaar , huurprijs per 2m  )</t>
  </si>
  <si>
    <t xml:space="preserve">UDG Dj booth </t>
  </si>
  <si>
    <t>Pioneer DDJ XZ in flightcase ( dj controller recordbox,serato,virtual dj, traktor compatible)</t>
  </si>
  <si>
    <t>Materiaal te huur ( prijzen incl. btw )</t>
  </si>
  <si>
    <t>Huurprijs € /dag</t>
  </si>
  <si>
    <t xml:space="preserve">S'nachts materiaal ophalen ( gratis tot 0h  , daarna 10 euro per uur na 0h)  </t>
  </si>
  <si>
    <t xml:space="preserve">DMX controller DMX-192 ( voor led spots aan te sturen enkel ) </t>
  </si>
  <si>
    <t>DMX controller Tiger Touch 2 ( advanced dmx controller met touchscreen voor movingheads en andere dmx toestellen ) 8 universes </t>
  </si>
  <si>
    <r>
      <t>Lightjockey per uur ( bedienen van de led spots, moving heads, scanners ,</t>
    </r>
    <r>
      <rPr>
        <sz val="11"/>
        <color rgb="FFFF0000"/>
        <rFont val="Calibri"/>
        <family val="2"/>
        <scheme val="minor"/>
      </rPr>
      <t>lasers</t>
    </r>
    <r>
      <rPr>
        <sz val="11"/>
        <color theme="1"/>
        <rFont val="Calibri"/>
        <family val="2"/>
        <scheme val="minor"/>
      </rPr>
      <t xml:space="preserve"> )</t>
    </r>
  </si>
  <si>
    <t xml:space="preserve">Electro Voice Ekx-15SP Sub ( 1300 watt piek) ( 1 of 2 of 4  subs mogelijk in combinatie met ELX-200 ) </t>
  </si>
  <si>
    <t>Electro Voice ELX-200 12p  (1200watt piek) ( 4 stuks beschikbaar )</t>
  </si>
  <si>
    <t>LD systems Maui 11 G2 ( compacte geluid zuil 500w RMS ,  1000w piek, 2 stuks beschikbaar )</t>
  </si>
  <si>
    <t>Licht statief / Speaker statief ( 4 beschikbaar )</t>
  </si>
  <si>
    <t>Windup statief Innox (40kg) ( 2 beschikbaar )</t>
  </si>
  <si>
    <t xml:space="preserve">Dj Koen :  per uur </t>
  </si>
  <si>
    <t>Stroboscoop Martin Atomic 3000 DMX ( 1 beschikbaar )</t>
  </si>
  <si>
    <t>Uplighter RGB-W-A-UV (  dmx of vaste kleur of infrarood afstandsbediening, batterij , powercon ( 6 x18 w ) ( 24 stuks)</t>
  </si>
  <si>
    <t>Micro Shure Beta 58A( Draadloos , 4 beschikbaar )</t>
  </si>
  <si>
    <t>Micro Shure SM58 ( 2 beschikbaar )</t>
  </si>
  <si>
    <t>Controller Martin Atomic ( simpele controller voor de 3000w stroboscoop )</t>
  </si>
  <si>
    <t>DMX controller 1 universe ( daslight 4 software )</t>
  </si>
  <si>
    <t>DMX controller Chamsys MagicQ PC  ( rack unit with 8 universes in flightcase  )</t>
  </si>
  <si>
    <t xml:space="preserve">Klark Teknik DW 20BR Air Link  ( Bluetooth naar XLR streamen ) </t>
  </si>
  <si>
    <t xml:space="preserve">Klark Teknik AIR LINK DW 20T  ( 2 * xlr draadloos versturen via 2.4ghz    30m afstand) </t>
  </si>
  <si>
    <t xml:space="preserve">Klark Teknik AIR LINK DW 20R  ( 2 * xlr draadloos ontvangen via 2.4ghz    30m afstand) </t>
  </si>
  <si>
    <t>RGBW Blinder Effect ( 2 x 100w LED , verblindend effect in kleur )</t>
  </si>
  <si>
    <t>Lichtbrug Prolyte X30V  (vierkante truss  4 stukken van 2m beschikbaar , huurprijs per 2m  )</t>
  </si>
  <si>
    <t xml:space="preserve">Spiegelbol 50cm met Motor </t>
  </si>
  <si>
    <t>Microfoon statief ( 2 beschikbaar )</t>
  </si>
  <si>
    <t xml:space="preserve">Behringer B112D Speaker 1000w ( 2 stuks beschikbaar ) </t>
  </si>
  <si>
    <t xml:space="preserve">Led spot bar DMX ( 4 spots 12x12w   per T-Bar ) ( RGBW    4 stuks beschikbaar ) </t>
  </si>
  <si>
    <t>Speaker statief ( 4 stuks beschikbaar )</t>
  </si>
  <si>
    <t>Rookvloeistof extra per liter</t>
  </si>
  <si>
    <t xml:space="preserve">Vervoer ( 1 euro per km  vanaf Zwanenlei, 2950 Putte Kapellen , snelste route via google maps )  </t>
  </si>
  <si>
    <t xml:space="preserve">Werkuren installatie opbouw / afbraak ( Prijs per uur, op voorhand geschat en berekend, geen verassingen achteraf ) </t>
  </si>
  <si>
    <t>2 Draadloze Headsets + 2  Zenders + 1 dubbele Ontvanger van merk Shure ( 2 beschikbaar )</t>
  </si>
  <si>
    <t xml:space="preserve">Decibel Meter Klein </t>
  </si>
  <si>
    <t>Decibel Meter Medium ( instelbaar + logging )</t>
  </si>
  <si>
    <t>Black Light Spot Ayra UV LED Blaster</t>
  </si>
  <si>
    <t>Licht effect Ayra TDC 180 Derby DMX  ( 4 stuks beschikbaar )</t>
  </si>
  <si>
    <t>Moving Head 200w led MZMLING ( 8 stuks beschikbaar )</t>
  </si>
  <si>
    <t xml:space="preserve">Uplighter beschermhoes </t>
  </si>
  <si>
    <t>Uplighter staalkabel 10m</t>
  </si>
  <si>
    <t>Uplighter stalen oogring</t>
  </si>
  <si>
    <r>
      <t xml:space="preserve">Full color RGB Laser : </t>
    </r>
    <r>
      <rPr>
        <sz val="11"/>
        <color rgb="FF00B0F0"/>
        <rFont val="Calibri"/>
        <family val="2"/>
        <scheme val="minor"/>
      </rPr>
      <t>12watt !!! + Pangolin Software</t>
    </r>
    <r>
      <rPr>
        <sz val="11"/>
        <color rgb="FFFF33CC"/>
        <rFont val="Calibri"/>
        <family val="2"/>
        <scheme val="minor"/>
      </rPr>
      <t xml:space="preserve"> ( </t>
    </r>
    <r>
      <rPr>
        <sz val="11"/>
        <color rgb="FFFF0000"/>
        <rFont val="Calibri"/>
        <family val="2"/>
        <scheme val="minor"/>
      </rPr>
      <t>laser sterkte</t>
    </r>
    <r>
      <rPr>
        <sz val="11"/>
        <color rgb="FF00B050"/>
        <rFont val="Calibri"/>
        <family val="2"/>
        <scheme val="minor"/>
      </rPr>
      <t xml:space="preserve"> kan afgezwakt worden</t>
    </r>
    <r>
      <rPr>
        <sz val="11"/>
        <color rgb="FFFF33CC"/>
        <rFont val="Calibri"/>
        <family val="2"/>
        <scheme val="minor"/>
      </rPr>
      <t xml:space="preserve"> </t>
    </r>
    <r>
      <rPr>
        <sz val="11"/>
        <color theme="5" tint="-0.24954985198522905"/>
        <rFont val="Calibri"/>
        <family val="2"/>
        <scheme val="minor"/>
      </rPr>
      <t>en het scan bereik ook</t>
    </r>
    <r>
      <rPr>
        <sz val="11"/>
        <color rgb="FFFF33CC"/>
        <rFont val="Calibri"/>
        <family val="2"/>
        <scheme val="minor"/>
      </rPr>
      <t xml:space="preserve"> )   (2 stuks beschikbaar )</t>
    </r>
  </si>
  <si>
    <t>Zoom Live Track L-20 Digitale Mixer</t>
  </si>
  <si>
    <t xml:space="preserve">Kabel goot ( 1m, plaats voor 2 dikke kabels gescheiden,   3 stuks direct beschikbaar, meer op aanvraag ) </t>
  </si>
  <si>
    <t xml:space="preserve">Denon Dj SC Live 4  ( dj controller ) </t>
  </si>
  <si>
    <t>TRUSS Klem voor buis 40mm-60mm</t>
  </si>
  <si>
    <t xml:space="preserve">Moving Head 200w led  GOKU 716 (8 stuks beschikbaar ) </t>
  </si>
  <si>
    <t>Totaal ( BTW Vrijgesteld )</t>
  </si>
  <si>
    <t xml:space="preserve">Low fog machine (dansen op een wolk ! ) ( geen droogijs nodig,enkel emmer met vers water ) </t>
  </si>
  <si>
    <t>DMX controller Chamsys usb interface 1 universe ( 512 dmx kanalen ) aansluiten op uw laptop met gratis Chamsys Software </t>
  </si>
  <si>
    <t>DMX controller Chamsys compact connect 2 universes ( 1024 kanalen ) aansluiten op uw laptop met gratis Chamsys Software </t>
  </si>
  <si>
    <t>Laptop met Chamsys Software of Daslight 4</t>
  </si>
  <si>
    <t xml:space="preserve">Led Pin Spot RGBW 30w ( kan gebruikt worden op spiegelbol ) </t>
  </si>
  <si>
    <t xml:space="preserve">Led Pin Spot Wit ( een witte licht straal van 10 watt  om op spiegelbol te richten, zodat je overal witte stippen ziet op de dansvloer ) </t>
  </si>
  <si>
    <t>Moving Head Mini  60w  led ( 6 stuks beschikbaar )</t>
  </si>
  <si>
    <t>Cold Spark Machine ( 6OOw) dmx of remote  ( 2 beschikbaar )</t>
  </si>
  <si>
    <t>200gr cold spark poeder ( indoor of outdoor )</t>
  </si>
  <si>
    <t>100gr cold spark poeder ( indoor of outdoor )</t>
  </si>
  <si>
    <t xml:space="preserve">Rookmachine met vloeistof inclusief ( X-LARGE : 3000w  )  </t>
  </si>
  <si>
    <t xml:space="preserve">Rookmachine met vloeistof inclusief ( 1500 watt ) </t>
  </si>
  <si>
    <t>Haze machine met vloeistof inclusief ( Algam 1500W )</t>
  </si>
  <si>
    <t xml:space="preserve">Led spot bar DMX ( 4 spots Alumunium 18x18w   per T-Bar ) ( RGBWA + UV    4 stuks beschikbaar , enkel voor TRUSS ! ) </t>
  </si>
  <si>
    <t xml:space="preserve">Led spot DMX ( 1 spot 18x18w  ) ( RGBWA + UV   Aluminim  4 stuks beschikbaar  ) </t>
  </si>
  <si>
    <t>Combo LED SPOTS setup DELUXE ( 2 statieven, 8 spots 12x12w met dmx controller, 2 AYRA TDC , 2 mini movingheads )</t>
  </si>
  <si>
    <r>
      <t xml:space="preserve">Licht  </t>
    </r>
    <r>
      <rPr>
        <u/>
        <sz val="11"/>
        <color theme="1"/>
        <rFont val="Calibri"/>
        <family val="2"/>
        <scheme val="minor"/>
      </rPr>
      <t>( bij het huren van movingheads of laser ben ik steeds aanwezig om te bedienen )</t>
    </r>
  </si>
  <si>
    <t>LED SPOTS setup ( 2 statieven, 8 LED spots 12x12w  met dmx controller )</t>
  </si>
  <si>
    <t>LED SPOTS setup 2 ( 2 statieven, 8 LED spots 18x18w  met dmx controller )</t>
  </si>
  <si>
    <t>Combo LED SPOTS setup DELUXE 2 ( 2 windup statieven, 4 spots 18x18w , 4 mini movingheads, usb dmx interface , u krijgt Chamsys file met simpele execute page )</t>
  </si>
  <si>
    <t xml:space="preserve">Led spot bar DMX ( 4 spots Plastic  18x18w  per T-Bar ) ( RGBWA + UV    2 stuks beschikbaar , voor statief  ) </t>
  </si>
  <si>
    <r>
      <t xml:space="preserve">Korting 2025 ( Bij bestellingen groter dan 700 euro ,  </t>
    </r>
    <r>
      <rPr>
        <b/>
        <sz val="11"/>
        <color theme="1"/>
        <rFont val="Calibri"/>
        <family val="2"/>
        <scheme val="minor"/>
      </rPr>
      <t>10%</t>
    </r>
    <r>
      <rPr>
        <sz val="11"/>
        <color theme="1"/>
        <rFont val="Calibri"/>
        <family val="2"/>
        <scheme val="minor"/>
      </rPr>
      <t xml:space="preserve"> korting via credit nota bij volledige vooraf betaling ) </t>
    </r>
  </si>
  <si>
    <t>Combo LED SPOTS setup DELUXE 3 ( 2 windup statieven, 4 spots 18x18w , 6 mini movingheads, usb dmx interface , u krijgt Chamsys file met simpele execute page )</t>
  </si>
  <si>
    <t>Windup statief VMB (150kg  4,6m hoogte ) ( 2 stuks beschikbaar )</t>
  </si>
  <si>
    <t>Windup statief Duratruss ST-4500P  (120kg   4,5m hoogte) ( 2 stuks beschikbaar )</t>
  </si>
  <si>
    <t>Windup statief Duratruss (80kg  3,8m hoogte ) ( 2 stuks beschikbaar )</t>
  </si>
  <si>
    <t>Korting / staffel</t>
  </si>
  <si>
    <t>50% korting bij meerdaagse huur</t>
  </si>
  <si>
    <t>Rekenvoorbeeld staffelprijzen:  1 dag: 1x dagprijs,2 dagen: 1,5x dagprijs,3 dagen: 2x dagprijs,4 dagen: 2,5x dagprijs etc….</t>
  </si>
  <si>
    <t>Wanneer je langer dan 1 dag huurt, dan betaal je elke volgende dag slechts 50% van de dagprijs.</t>
  </si>
  <si>
    <t>Diensten</t>
  </si>
  <si>
    <t>Aantal dagen huur ( Staffel )</t>
  </si>
  <si>
    <r>
      <t xml:space="preserve">Sound &amp; Light Solutions </t>
    </r>
    <r>
      <rPr>
        <b/>
        <u/>
        <sz val="11"/>
        <color rgb="FF000000"/>
        <rFont val="Calibri"/>
        <family val="2"/>
      </rPr>
      <t>( Prijslijst 03/03/25 )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</si>
</sst>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 tint="-0.2495498519852290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33CC"/>
      <name val="Calibri"/>
      <family val="2"/>
    </font>
    <font>
      <b/>
      <sz val="11"/>
      <color rgb="FF00B05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4" borderId="8" applyNumberFormat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2" borderId="0" xfId="0" applyFill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4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7" xfId="0" applyFont="1" applyBorder="1"/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right"/>
    </xf>
    <xf numFmtId="0" fontId="15" fillId="0" borderId="3" xfId="0" applyFont="1" applyBorder="1"/>
    <xf numFmtId="164" fontId="15" fillId="0" borderId="3" xfId="0" applyNumberFormat="1" applyFont="1" applyBorder="1" applyAlignment="1">
      <alignment horizontal="left"/>
    </xf>
    <xf numFmtId="0" fontId="14" fillId="0" borderId="3" xfId="0" applyFont="1" applyBorder="1"/>
    <xf numFmtId="0" fontId="13" fillId="0" borderId="3" xfId="0" applyFont="1" applyBorder="1"/>
    <xf numFmtId="0" fontId="11" fillId="0" borderId="0" xfId="0" applyFont="1"/>
    <xf numFmtId="0" fontId="16" fillId="4" borderId="8" xfId="1"/>
    <xf numFmtId="0" fontId="0" fillId="0" borderId="9" xfId="0" applyBorder="1"/>
    <xf numFmtId="0" fontId="17" fillId="0" borderId="4" xfId="0" applyFont="1" applyBorder="1"/>
    <xf numFmtId="0" fontId="0" fillId="0" borderId="10" xfId="0" applyBorder="1" applyAlignment="1">
      <alignment horizontal="left"/>
    </xf>
    <xf numFmtId="0" fontId="16" fillId="4" borderId="8" xfId="1" applyAlignment="1">
      <alignment horizontal="left"/>
    </xf>
    <xf numFmtId="0" fontId="17" fillId="0" borderId="4" xfId="0" applyFont="1" applyBorder="1" applyAlignment="1">
      <alignment horizontal="left"/>
    </xf>
  </cellXfs>
  <cellStyles count="2">
    <cellStyle name="Input" xfId="1" builtinId="20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AA3B-6A0D-49D7-A575-9F11E84883E0}">
  <sheetPr codeName="Sheet1">
    <pageSetUpPr fitToPage="1"/>
  </sheetPr>
  <dimension ref="A1:E98"/>
  <sheetViews>
    <sheetView tabSelected="1" workbookViewId="0">
      <selection activeCell="B90" sqref="B90"/>
    </sheetView>
  </sheetViews>
  <sheetFormatPr defaultRowHeight="15" x14ac:dyDescent="0.25"/>
  <cols>
    <col min="1" max="1" width="154.85546875" bestFit="1" customWidth="1"/>
    <col min="2" max="2" width="15.140625" bestFit="1" customWidth="1"/>
    <col min="3" max="3" width="6.7109375" bestFit="1" customWidth="1"/>
    <col min="4" max="4" width="6.42578125" bestFit="1" customWidth="1"/>
    <col min="5" max="5" width="2.7109375" bestFit="1" customWidth="1"/>
    <col min="6" max="6" width="15.42578125" bestFit="1" customWidth="1"/>
    <col min="7" max="7" width="7" bestFit="1" customWidth="1"/>
    <col min="8" max="8" width="7" customWidth="1"/>
    <col min="9" max="9" width="9.42578125" customWidth="1"/>
    <col min="10" max="10" width="13.28515625" bestFit="1" customWidth="1"/>
    <col min="11" max="11" width="4.85546875" customWidth="1"/>
    <col min="12" max="12" width="25.140625" bestFit="1" customWidth="1"/>
    <col min="13" max="13" width="13.28515625" bestFit="1" customWidth="1"/>
  </cols>
  <sheetData>
    <row r="1" spans="1:5" ht="28.5" x14ac:dyDescent="0.45">
      <c r="A1" s="24" t="s">
        <v>90</v>
      </c>
    </row>
    <row r="3" spans="1:5" x14ac:dyDescent="0.25">
      <c r="A3" s="1" t="s">
        <v>10</v>
      </c>
    </row>
    <row r="5" spans="1:5" x14ac:dyDescent="0.25">
      <c r="A5" s="2" t="s">
        <v>84</v>
      </c>
    </row>
    <row r="6" spans="1:5" x14ac:dyDescent="0.25">
      <c r="A6" t="s">
        <v>85</v>
      </c>
    </row>
    <row r="7" spans="1:5" x14ac:dyDescent="0.25">
      <c r="A7" t="s">
        <v>87</v>
      </c>
    </row>
    <row r="8" spans="1:5" x14ac:dyDescent="0.25">
      <c r="A8" t="s">
        <v>86</v>
      </c>
    </row>
    <row r="10" spans="1:5" ht="15.75" thickBot="1" x14ac:dyDescent="0.3"/>
    <row r="11" spans="1:5" x14ac:dyDescent="0.25">
      <c r="A11" s="2" t="s">
        <v>1</v>
      </c>
      <c r="B11" s="3" t="s">
        <v>11</v>
      </c>
      <c r="C11" s="10" t="s">
        <v>3</v>
      </c>
      <c r="D11" s="4" t="s">
        <v>2</v>
      </c>
      <c r="E11" s="2"/>
    </row>
    <row r="12" spans="1:5" x14ac:dyDescent="0.25">
      <c r="A12" s="8" t="s">
        <v>18</v>
      </c>
      <c r="B12" s="7">
        <v>30</v>
      </c>
      <c r="C12" s="6">
        <v>0</v>
      </c>
      <c r="D12" s="6">
        <f t="shared" ref="D12:D24" si="0">B12*C12</f>
        <v>0</v>
      </c>
    </row>
    <row r="13" spans="1:5" x14ac:dyDescent="0.25">
      <c r="A13" s="8" t="s">
        <v>17</v>
      </c>
      <c r="B13" s="7">
        <v>25</v>
      </c>
      <c r="C13" s="6">
        <v>0</v>
      </c>
      <c r="D13" s="6">
        <f t="shared" si="0"/>
        <v>0</v>
      </c>
    </row>
    <row r="14" spans="1:5" x14ac:dyDescent="0.25">
      <c r="A14" s="8" t="s">
        <v>16</v>
      </c>
      <c r="B14" s="7">
        <v>25</v>
      </c>
      <c r="C14" s="6">
        <v>0</v>
      </c>
      <c r="D14" s="6">
        <f t="shared" si="0"/>
        <v>0</v>
      </c>
    </row>
    <row r="15" spans="1:5" x14ac:dyDescent="0.25">
      <c r="A15" s="8" t="s">
        <v>36</v>
      </c>
      <c r="B15" s="7">
        <v>20</v>
      </c>
      <c r="C15" s="6">
        <v>0</v>
      </c>
      <c r="D15" s="6">
        <f>B15*C15</f>
        <v>0</v>
      </c>
    </row>
    <row r="16" spans="1:5" x14ac:dyDescent="0.25">
      <c r="A16" s="8" t="s">
        <v>38</v>
      </c>
      <c r="B16" s="7">
        <v>5</v>
      </c>
      <c r="C16" s="6">
        <v>0</v>
      </c>
      <c r="D16" s="6">
        <f t="shared" si="0"/>
        <v>0</v>
      </c>
    </row>
    <row r="17" spans="1:4" x14ac:dyDescent="0.25">
      <c r="A17" s="8"/>
      <c r="B17" s="7"/>
      <c r="C17" s="6"/>
      <c r="D17" s="6"/>
    </row>
    <row r="18" spans="1:4" x14ac:dyDescent="0.25">
      <c r="A18" s="8" t="s">
        <v>9</v>
      </c>
      <c r="B18" s="7">
        <v>100</v>
      </c>
      <c r="C18" s="6">
        <v>0</v>
      </c>
      <c r="D18" s="6">
        <f t="shared" si="0"/>
        <v>0</v>
      </c>
    </row>
    <row r="19" spans="1:4" x14ac:dyDescent="0.25">
      <c r="A19" s="8" t="s">
        <v>54</v>
      </c>
      <c r="B19" s="7">
        <v>100</v>
      </c>
      <c r="C19" s="6">
        <v>0</v>
      </c>
      <c r="D19" s="6">
        <v>0</v>
      </c>
    </row>
    <row r="20" spans="1:4" x14ac:dyDescent="0.25">
      <c r="A20" s="8" t="s">
        <v>6</v>
      </c>
      <c r="B20" s="7">
        <v>30</v>
      </c>
      <c r="C20" s="6">
        <v>0</v>
      </c>
      <c r="D20" s="6">
        <f t="shared" si="0"/>
        <v>0</v>
      </c>
    </row>
    <row r="21" spans="1:4" x14ac:dyDescent="0.25">
      <c r="A21" s="8" t="s">
        <v>52</v>
      </c>
      <c r="B21" s="7">
        <v>45</v>
      </c>
      <c r="C21" s="6">
        <v>0</v>
      </c>
      <c r="D21" s="6">
        <f t="shared" si="0"/>
        <v>0</v>
      </c>
    </row>
    <row r="22" spans="1:4" x14ac:dyDescent="0.25">
      <c r="A22" s="8" t="s">
        <v>29</v>
      </c>
      <c r="B22" s="7">
        <v>15</v>
      </c>
      <c r="C22" s="6">
        <v>0</v>
      </c>
      <c r="D22" s="6">
        <f t="shared" si="0"/>
        <v>0</v>
      </c>
    </row>
    <row r="23" spans="1:4" x14ac:dyDescent="0.25">
      <c r="A23" s="8" t="s">
        <v>30</v>
      </c>
      <c r="B23" s="7">
        <v>15</v>
      </c>
      <c r="C23" s="6">
        <v>0</v>
      </c>
      <c r="D23" s="6">
        <f t="shared" si="0"/>
        <v>0</v>
      </c>
    </row>
    <row r="24" spans="1:4" x14ac:dyDescent="0.25">
      <c r="A24" s="8" t="s">
        <v>31</v>
      </c>
      <c r="B24" s="7"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">
        <v>24</v>
      </c>
      <c r="B26" s="7">
        <v>10</v>
      </c>
      <c r="C26" s="6">
        <v>0</v>
      </c>
      <c r="D26" s="6">
        <f t="shared" ref="D26:D29" si="1">B26*C26</f>
        <v>0</v>
      </c>
    </row>
    <row r="27" spans="1:4" x14ac:dyDescent="0.25">
      <c r="A27" s="8" t="s">
        <v>25</v>
      </c>
      <c r="B27" s="7">
        <v>5</v>
      </c>
      <c r="C27" s="6">
        <v>0</v>
      </c>
      <c r="D27" s="6">
        <f t="shared" si="1"/>
        <v>0</v>
      </c>
    </row>
    <row r="28" spans="1:4" x14ac:dyDescent="0.25">
      <c r="A28" s="8" t="s">
        <v>42</v>
      </c>
      <c r="B28" s="7">
        <v>30</v>
      </c>
      <c r="C28" s="6">
        <v>0</v>
      </c>
      <c r="D28" s="6">
        <f t="shared" si="1"/>
        <v>0</v>
      </c>
    </row>
    <row r="29" spans="1:4" x14ac:dyDescent="0.25">
      <c r="A29" s="6" t="s">
        <v>35</v>
      </c>
      <c r="B29" s="7"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">
        <v>74</v>
      </c>
      <c r="B31" s="12"/>
    </row>
    <row r="32" spans="1:4" x14ac:dyDescent="0.25">
      <c r="A32" s="9" t="s">
        <v>51</v>
      </c>
      <c r="B32" s="7">
        <v>300</v>
      </c>
      <c r="C32" s="6">
        <v>0</v>
      </c>
      <c r="D32" s="6">
        <f t="shared" ref="D32:D34" si="2">B32*C32</f>
        <v>0</v>
      </c>
    </row>
    <row r="33" spans="1:4" x14ac:dyDescent="0.25">
      <c r="A33" s="8" t="s">
        <v>56</v>
      </c>
      <c r="B33" s="7">
        <v>50</v>
      </c>
      <c r="C33" s="6">
        <v>0</v>
      </c>
      <c r="D33" s="6">
        <f t="shared" si="2"/>
        <v>0</v>
      </c>
    </row>
    <row r="34" spans="1:4" x14ac:dyDescent="0.25">
      <c r="A34" s="8" t="s">
        <v>47</v>
      </c>
      <c r="B34" s="7">
        <v>45</v>
      </c>
      <c r="C34" s="6">
        <v>0</v>
      </c>
      <c r="D34" s="6">
        <f t="shared" si="2"/>
        <v>0</v>
      </c>
    </row>
    <row r="35" spans="1:4" x14ac:dyDescent="0.25">
      <c r="A35" s="8" t="s">
        <v>64</v>
      </c>
      <c r="B35" s="7">
        <v>20</v>
      </c>
      <c r="C35" s="6">
        <v>0</v>
      </c>
      <c r="D35" s="6">
        <f>B35*C35</f>
        <v>0</v>
      </c>
    </row>
    <row r="36" spans="1:4" x14ac:dyDescent="0.25">
      <c r="A36" s="8" t="s">
        <v>37</v>
      </c>
      <c r="B36" s="7">
        <v>20</v>
      </c>
      <c r="C36" s="6">
        <v>0</v>
      </c>
      <c r="D36" s="6">
        <f t="shared" ref="D36:D40" si="3">B36*C36</f>
        <v>0</v>
      </c>
    </row>
    <row r="37" spans="1:4" x14ac:dyDescent="0.25">
      <c r="A37" s="8" t="s">
        <v>71</v>
      </c>
      <c r="B37" s="7">
        <v>40</v>
      </c>
      <c r="C37" s="6">
        <v>0</v>
      </c>
      <c r="D37" s="6">
        <f t="shared" si="3"/>
        <v>0</v>
      </c>
    </row>
    <row r="38" spans="1:4" x14ac:dyDescent="0.25">
      <c r="A38" s="8" t="s">
        <v>78</v>
      </c>
      <c r="B38" s="7">
        <v>30</v>
      </c>
      <c r="C38" s="6">
        <v>0</v>
      </c>
      <c r="D38" s="6">
        <f t="shared" ref="D38" si="4">B38*C38</f>
        <v>0</v>
      </c>
    </row>
    <row r="39" spans="1:4" x14ac:dyDescent="0.25">
      <c r="A39" s="8" t="s">
        <v>72</v>
      </c>
      <c r="B39" s="7">
        <v>10</v>
      </c>
      <c r="C39" s="6">
        <v>0</v>
      </c>
      <c r="D39" s="6">
        <f t="shared" si="3"/>
        <v>0</v>
      </c>
    </row>
    <row r="40" spans="1:4" x14ac:dyDescent="0.25">
      <c r="A40" s="8" t="s">
        <v>62</v>
      </c>
      <c r="B40" s="7">
        <v>10</v>
      </c>
      <c r="C40" s="6">
        <v>0</v>
      </c>
      <c r="D40" s="6">
        <f t="shared" si="3"/>
        <v>0</v>
      </c>
    </row>
    <row r="41" spans="1:4" x14ac:dyDescent="0.25">
      <c r="A41" s="8" t="s">
        <v>63</v>
      </c>
      <c r="B41" s="7">
        <v>10</v>
      </c>
      <c r="C41" s="6">
        <v>0</v>
      </c>
      <c r="D41" s="6">
        <f>B41*C41</f>
        <v>0</v>
      </c>
    </row>
    <row r="42" spans="1:4" x14ac:dyDescent="0.25">
      <c r="A42" s="8" t="s">
        <v>46</v>
      </c>
      <c r="B42" s="7">
        <v>20</v>
      </c>
      <c r="C42" s="6">
        <v>0</v>
      </c>
      <c r="D42" s="6">
        <f t="shared" ref="D42:D67" si="5">B42*C42</f>
        <v>0</v>
      </c>
    </row>
    <row r="43" spans="1:4" x14ac:dyDescent="0.25">
      <c r="A43" s="8" t="s">
        <v>23</v>
      </c>
      <c r="B43" s="7">
        <v>20</v>
      </c>
      <c r="C43" s="6">
        <v>0</v>
      </c>
      <c r="D43" s="6">
        <f t="shared" si="5"/>
        <v>0</v>
      </c>
    </row>
    <row r="44" spans="1:4" x14ac:dyDescent="0.25">
      <c r="A44" s="8" t="s">
        <v>32</v>
      </c>
      <c r="B44" s="7">
        <v>20</v>
      </c>
      <c r="C44" s="6">
        <v>0</v>
      </c>
      <c r="D44" s="6">
        <f t="shared" si="5"/>
        <v>0</v>
      </c>
    </row>
    <row r="45" spans="1:4" x14ac:dyDescent="0.25">
      <c r="A45" s="8" t="s">
        <v>45</v>
      </c>
      <c r="B45" s="7">
        <v>15</v>
      </c>
      <c r="C45" s="6">
        <v>0</v>
      </c>
      <c r="D45" s="6">
        <f t="shared" si="5"/>
        <v>0</v>
      </c>
    </row>
    <row r="46" spans="1:4" x14ac:dyDescent="0.25">
      <c r="A46" s="8" t="s">
        <v>34</v>
      </c>
      <c r="B46" s="7">
        <v>35</v>
      </c>
      <c r="C46" s="6">
        <v>0</v>
      </c>
      <c r="D46" s="6">
        <f t="shared" si="5"/>
        <v>0</v>
      </c>
    </row>
    <row r="47" spans="1:4" x14ac:dyDescent="0.25">
      <c r="A47" s="8" t="s">
        <v>22</v>
      </c>
      <c r="B47" s="7">
        <v>35</v>
      </c>
      <c r="C47" s="6">
        <v>0</v>
      </c>
      <c r="D47" s="6">
        <f t="shared" si="5"/>
        <v>0</v>
      </c>
    </row>
    <row r="48" spans="1:4" x14ac:dyDescent="0.25">
      <c r="A48" s="8" t="s">
        <v>26</v>
      </c>
      <c r="B48" s="7">
        <v>10</v>
      </c>
      <c r="C48" s="6">
        <v>0</v>
      </c>
      <c r="D48" s="6">
        <f t="shared" si="5"/>
        <v>0</v>
      </c>
    </row>
    <row r="49" spans="1:4" x14ac:dyDescent="0.25">
      <c r="A49" s="8" t="s">
        <v>13</v>
      </c>
      <c r="B49" s="7">
        <v>10</v>
      </c>
      <c r="C49" s="6">
        <v>0</v>
      </c>
      <c r="D49" s="6">
        <f t="shared" si="5"/>
        <v>0</v>
      </c>
    </row>
    <row r="50" spans="1:4" x14ac:dyDescent="0.25">
      <c r="A50" s="8" t="s">
        <v>14</v>
      </c>
      <c r="B50" s="7">
        <v>100</v>
      </c>
      <c r="C50" s="6">
        <v>0</v>
      </c>
      <c r="D50" s="6">
        <f t="shared" si="5"/>
        <v>0</v>
      </c>
    </row>
    <row r="51" spans="1:4" x14ac:dyDescent="0.25">
      <c r="A51" s="8" t="s">
        <v>28</v>
      </c>
      <c r="B51" s="7">
        <v>80</v>
      </c>
      <c r="C51" s="6">
        <v>0</v>
      </c>
      <c r="D51" s="6">
        <f t="shared" si="5"/>
        <v>0</v>
      </c>
    </row>
    <row r="52" spans="1:4" ht="15" customHeight="1" x14ac:dyDescent="0.25">
      <c r="A52" s="18" t="s">
        <v>59</v>
      </c>
      <c r="B52" s="18">
        <v>20</v>
      </c>
      <c r="C52" s="19">
        <v>0</v>
      </c>
      <c r="D52" s="19">
        <f t="shared" si="5"/>
        <v>0</v>
      </c>
    </row>
    <row r="53" spans="1:4" ht="15" customHeight="1" x14ac:dyDescent="0.25">
      <c r="A53" s="20" t="s">
        <v>27</v>
      </c>
      <c r="B53" s="18">
        <v>40</v>
      </c>
      <c r="C53" s="19">
        <v>0</v>
      </c>
      <c r="D53" s="19">
        <f t="shared" si="5"/>
        <v>0</v>
      </c>
    </row>
    <row r="54" spans="1:4" ht="15" customHeight="1" x14ac:dyDescent="0.25">
      <c r="A54" s="18" t="s">
        <v>60</v>
      </c>
      <c r="B54" s="18">
        <v>100</v>
      </c>
      <c r="C54" s="19">
        <v>0</v>
      </c>
      <c r="D54" s="19">
        <f t="shared" si="5"/>
        <v>0</v>
      </c>
    </row>
    <row r="55" spans="1:4" ht="15" customHeight="1" x14ac:dyDescent="0.25">
      <c r="A55" s="21" t="s">
        <v>61</v>
      </c>
      <c r="B55" s="18">
        <v>100</v>
      </c>
      <c r="C55" s="19">
        <v>0</v>
      </c>
      <c r="D55" s="19">
        <f t="shared" si="5"/>
        <v>0</v>
      </c>
    </row>
    <row r="56" spans="1:4" ht="15" customHeight="1" x14ac:dyDescent="0.25">
      <c r="A56" s="22" t="s">
        <v>75</v>
      </c>
      <c r="B56" s="18">
        <v>60</v>
      </c>
      <c r="C56" s="19">
        <v>0</v>
      </c>
      <c r="D56" s="19">
        <f t="shared" si="5"/>
        <v>0</v>
      </c>
    </row>
    <row r="57" spans="1:4" ht="15" customHeight="1" x14ac:dyDescent="0.25">
      <c r="A57" s="22" t="s">
        <v>76</v>
      </c>
      <c r="B57" s="18">
        <v>80</v>
      </c>
      <c r="C57" s="19">
        <v>0</v>
      </c>
      <c r="D57" s="19">
        <f t="shared" ref="D57" si="6">B57*C57</f>
        <v>0</v>
      </c>
    </row>
    <row r="58" spans="1:4" ht="15" customHeight="1" x14ac:dyDescent="0.25">
      <c r="A58" s="23" t="s">
        <v>73</v>
      </c>
      <c r="B58" s="18">
        <v>150</v>
      </c>
      <c r="C58" s="19">
        <v>0</v>
      </c>
      <c r="D58" s="19">
        <f t="shared" si="5"/>
        <v>0</v>
      </c>
    </row>
    <row r="59" spans="1:4" ht="15" customHeight="1" x14ac:dyDescent="0.25">
      <c r="A59" s="23" t="s">
        <v>77</v>
      </c>
      <c r="B59" s="18">
        <v>160</v>
      </c>
      <c r="C59" s="19">
        <v>0</v>
      </c>
      <c r="D59" s="19">
        <f t="shared" ref="D59:D61" si="7">B59*C59</f>
        <v>0</v>
      </c>
    </row>
    <row r="60" spans="1:4" ht="15" customHeight="1" x14ac:dyDescent="0.25">
      <c r="A60" s="23" t="s">
        <v>80</v>
      </c>
      <c r="B60" s="18">
        <v>200</v>
      </c>
      <c r="C60" s="19">
        <v>0</v>
      </c>
      <c r="D60" s="19">
        <f t="shared" si="7"/>
        <v>0</v>
      </c>
    </row>
    <row r="61" spans="1:4" ht="15" customHeight="1" x14ac:dyDescent="0.25">
      <c r="A61" s="20" t="s">
        <v>81</v>
      </c>
      <c r="B61" s="18">
        <v>25</v>
      </c>
      <c r="C61" s="19">
        <v>0</v>
      </c>
      <c r="D61" s="19">
        <f t="shared" si="7"/>
        <v>0</v>
      </c>
    </row>
    <row r="62" spans="1:4" ht="15" customHeight="1" x14ac:dyDescent="0.25">
      <c r="A62" s="20" t="s">
        <v>82</v>
      </c>
      <c r="B62" s="18">
        <v>25</v>
      </c>
      <c r="C62" s="19">
        <v>0</v>
      </c>
      <c r="D62" s="19">
        <f t="shared" si="5"/>
        <v>0</v>
      </c>
    </row>
    <row r="63" spans="1:4" ht="15" customHeight="1" x14ac:dyDescent="0.25">
      <c r="A63" s="20" t="s">
        <v>83</v>
      </c>
      <c r="B63" s="18">
        <v>15</v>
      </c>
      <c r="C63" s="19">
        <v>0</v>
      </c>
      <c r="D63" s="19">
        <f t="shared" si="5"/>
        <v>0</v>
      </c>
    </row>
    <row r="64" spans="1:4" ht="15" customHeight="1" x14ac:dyDescent="0.25">
      <c r="A64" s="20" t="s">
        <v>20</v>
      </c>
      <c r="B64" s="18">
        <v>10</v>
      </c>
      <c r="C64" s="19">
        <v>0</v>
      </c>
      <c r="D64" s="19">
        <f t="shared" si="5"/>
        <v>0</v>
      </c>
    </row>
    <row r="65" spans="1:4" ht="15" customHeight="1" x14ac:dyDescent="0.25">
      <c r="A65" s="20" t="s">
        <v>19</v>
      </c>
      <c r="B65" s="18">
        <v>5</v>
      </c>
      <c r="C65" s="19">
        <v>0</v>
      </c>
      <c r="D65" s="19">
        <f t="shared" si="5"/>
        <v>0</v>
      </c>
    </row>
    <row r="66" spans="1:4" ht="15" customHeight="1" x14ac:dyDescent="0.25">
      <c r="A66" s="20" t="s">
        <v>7</v>
      </c>
      <c r="B66" s="18">
        <v>15</v>
      </c>
      <c r="C66" s="19">
        <v>0</v>
      </c>
      <c r="D66" s="19">
        <f t="shared" si="5"/>
        <v>0</v>
      </c>
    </row>
    <row r="67" spans="1:4" ht="15" customHeight="1" x14ac:dyDescent="0.25">
      <c r="A67" s="20" t="s">
        <v>33</v>
      </c>
      <c r="B67" s="18">
        <v>15</v>
      </c>
      <c r="C67" s="19">
        <v>0</v>
      </c>
      <c r="D67" s="19">
        <f t="shared" si="5"/>
        <v>0</v>
      </c>
    </row>
    <row r="68" spans="1:4" x14ac:dyDescent="0.25">
      <c r="B68" s="12"/>
    </row>
    <row r="69" spans="1:4" x14ac:dyDescent="0.25">
      <c r="A69" s="2" t="s">
        <v>0</v>
      </c>
      <c r="B69" s="12"/>
    </row>
    <row r="70" spans="1:4" x14ac:dyDescent="0.25">
      <c r="A70" s="6" t="s">
        <v>69</v>
      </c>
      <c r="B70" s="7">
        <v>40</v>
      </c>
      <c r="C70" s="6">
        <v>0</v>
      </c>
      <c r="D70" s="6">
        <f t="shared" ref="D70:D91" si="8">B70*C70</f>
        <v>0</v>
      </c>
    </row>
    <row r="71" spans="1:4" x14ac:dyDescent="0.25">
      <c r="A71" s="6" t="s">
        <v>68</v>
      </c>
      <c r="B71" s="7">
        <v>65</v>
      </c>
      <c r="C71" s="6">
        <v>0</v>
      </c>
      <c r="D71" s="6">
        <f t="shared" ref="D71:D77" si="9">B71*C71</f>
        <v>0</v>
      </c>
    </row>
    <row r="72" spans="1:4" x14ac:dyDescent="0.25">
      <c r="A72" s="6" t="s">
        <v>39</v>
      </c>
      <c r="B72" s="7">
        <v>5</v>
      </c>
      <c r="C72" s="6">
        <v>0</v>
      </c>
      <c r="D72" s="6">
        <f t="shared" si="9"/>
        <v>0</v>
      </c>
    </row>
    <row r="73" spans="1:4" x14ac:dyDescent="0.25">
      <c r="A73" s="6" t="s">
        <v>58</v>
      </c>
      <c r="B73" s="7">
        <v>80</v>
      </c>
      <c r="C73" s="6">
        <v>0</v>
      </c>
      <c r="D73" s="6">
        <f t="shared" si="9"/>
        <v>0</v>
      </c>
    </row>
    <row r="74" spans="1:4" x14ac:dyDescent="0.25">
      <c r="A74" s="6" t="s">
        <v>70</v>
      </c>
      <c r="B74" s="7">
        <v>50</v>
      </c>
      <c r="C74" s="6">
        <v>0</v>
      </c>
      <c r="D74" s="6">
        <f t="shared" si="9"/>
        <v>0</v>
      </c>
    </row>
    <row r="75" spans="1:4" x14ac:dyDescent="0.25">
      <c r="A75" s="6" t="s">
        <v>65</v>
      </c>
      <c r="B75" s="7">
        <v>50</v>
      </c>
      <c r="C75" s="6">
        <v>0</v>
      </c>
      <c r="D75" s="6">
        <f t="shared" si="9"/>
        <v>0</v>
      </c>
    </row>
    <row r="76" spans="1:4" x14ac:dyDescent="0.25">
      <c r="A76" s="6" t="s">
        <v>67</v>
      </c>
      <c r="B76" s="7">
        <v>15</v>
      </c>
      <c r="C76" s="6">
        <v>0</v>
      </c>
      <c r="D76" s="6">
        <f t="shared" si="9"/>
        <v>0</v>
      </c>
    </row>
    <row r="77" spans="1:4" x14ac:dyDescent="0.25">
      <c r="A77" s="6" t="s">
        <v>66</v>
      </c>
      <c r="B77" s="7">
        <v>30</v>
      </c>
      <c r="C77" s="6">
        <v>0</v>
      </c>
      <c r="D77" s="6">
        <f t="shared" si="9"/>
        <v>0</v>
      </c>
    </row>
    <row r="78" spans="1:4" x14ac:dyDescent="0.25">
      <c r="A78" s="6" t="s">
        <v>8</v>
      </c>
      <c r="B78" s="7">
        <v>15</v>
      </c>
      <c r="C78" s="6">
        <v>0</v>
      </c>
      <c r="D78" s="6">
        <f t="shared" si="8"/>
        <v>0</v>
      </c>
    </row>
    <row r="79" spans="1:4" x14ac:dyDescent="0.25">
      <c r="A79" s="6" t="s">
        <v>44</v>
      </c>
      <c r="B79" s="7">
        <v>20</v>
      </c>
      <c r="C79" s="6">
        <v>0</v>
      </c>
      <c r="D79" s="6">
        <f t="shared" si="8"/>
        <v>0</v>
      </c>
    </row>
    <row r="80" spans="1:4" x14ac:dyDescent="0.25">
      <c r="A80" s="6" t="s">
        <v>43</v>
      </c>
      <c r="B80" s="7">
        <v>15</v>
      </c>
      <c r="C80" s="6">
        <v>0</v>
      </c>
      <c r="D80" s="6">
        <f t="shared" si="8"/>
        <v>0</v>
      </c>
    </row>
    <row r="81" spans="1:4" x14ac:dyDescent="0.25">
      <c r="A81" s="6" t="s">
        <v>48</v>
      </c>
      <c r="B81" s="7">
        <v>1</v>
      </c>
      <c r="C81" s="6">
        <v>0</v>
      </c>
      <c r="D81" s="6">
        <f t="shared" si="8"/>
        <v>0</v>
      </c>
    </row>
    <row r="82" spans="1:4" x14ac:dyDescent="0.25">
      <c r="A82" s="6" t="s">
        <v>49</v>
      </c>
      <c r="B82" s="7">
        <v>1</v>
      </c>
      <c r="C82" s="6">
        <v>0</v>
      </c>
      <c r="D82" s="6">
        <f t="shared" si="8"/>
        <v>0</v>
      </c>
    </row>
    <row r="83" spans="1:4" x14ac:dyDescent="0.25">
      <c r="A83" s="6" t="s">
        <v>50</v>
      </c>
      <c r="B83" s="7">
        <v>1</v>
      </c>
      <c r="C83" s="6">
        <v>0</v>
      </c>
      <c r="D83" s="6">
        <f t="shared" si="8"/>
        <v>0</v>
      </c>
    </row>
    <row r="84" spans="1:4" x14ac:dyDescent="0.25">
      <c r="A84" s="6" t="s">
        <v>55</v>
      </c>
      <c r="B84" s="7">
        <v>1</v>
      </c>
      <c r="C84" s="6">
        <v>0</v>
      </c>
      <c r="D84" s="6">
        <f t="shared" si="8"/>
        <v>0</v>
      </c>
    </row>
    <row r="85" spans="1:4" x14ac:dyDescent="0.25">
      <c r="A85" s="6" t="s">
        <v>53</v>
      </c>
      <c r="B85" s="7">
        <v>3</v>
      </c>
      <c r="C85" s="6">
        <v>0</v>
      </c>
      <c r="D85" s="6">
        <f t="shared" si="8"/>
        <v>0</v>
      </c>
    </row>
    <row r="86" spans="1:4" x14ac:dyDescent="0.25">
      <c r="B86" s="12"/>
    </row>
    <row r="87" spans="1:4" x14ac:dyDescent="0.25">
      <c r="A87" s="27" t="s">
        <v>89</v>
      </c>
      <c r="B87" s="28"/>
      <c r="C87" s="6">
        <v>1</v>
      </c>
      <c r="D87" s="6">
        <f>SUM(D12:D85)*((C87/2)+0.5)</f>
        <v>0</v>
      </c>
    </row>
    <row r="88" spans="1:4" x14ac:dyDescent="0.25">
      <c r="B88" s="12"/>
    </row>
    <row r="89" spans="1:4" x14ac:dyDescent="0.25">
      <c r="A89" s="2" t="s">
        <v>88</v>
      </c>
      <c r="B89" s="12"/>
    </row>
    <row r="90" spans="1:4" x14ac:dyDescent="0.25">
      <c r="A90" s="25" t="s">
        <v>40</v>
      </c>
      <c r="B90" s="29">
        <v>2</v>
      </c>
      <c r="C90" s="25">
        <v>0</v>
      </c>
      <c r="D90" s="25">
        <f>B90*C90</f>
        <v>0</v>
      </c>
    </row>
    <row r="91" spans="1:4" x14ac:dyDescent="0.25">
      <c r="A91" s="6" t="s">
        <v>15</v>
      </c>
      <c r="B91" s="7">
        <v>30</v>
      </c>
      <c r="C91" s="6">
        <v>0</v>
      </c>
      <c r="D91" s="6">
        <f t="shared" si="8"/>
        <v>0</v>
      </c>
    </row>
    <row r="92" spans="1:4" x14ac:dyDescent="0.25">
      <c r="A92" s="6" t="s">
        <v>21</v>
      </c>
      <c r="B92" s="7">
        <v>80</v>
      </c>
      <c r="C92" s="6">
        <v>0</v>
      </c>
      <c r="D92" s="6">
        <f t="shared" ref="D92:D94" si="10">B92*C92</f>
        <v>0</v>
      </c>
    </row>
    <row r="93" spans="1:4" x14ac:dyDescent="0.25">
      <c r="A93" s="17" t="s">
        <v>12</v>
      </c>
      <c r="B93" s="16">
        <v>10</v>
      </c>
      <c r="C93" s="17">
        <v>0</v>
      </c>
      <c r="D93" s="17">
        <f t="shared" si="10"/>
        <v>0</v>
      </c>
    </row>
    <row r="94" spans="1:4" x14ac:dyDescent="0.25">
      <c r="A94" s="6" t="s">
        <v>41</v>
      </c>
      <c r="B94" s="7">
        <v>30</v>
      </c>
      <c r="C94" s="6">
        <v>0</v>
      </c>
      <c r="D94" s="6">
        <f t="shared" si="10"/>
        <v>0</v>
      </c>
    </row>
    <row r="95" spans="1:4" x14ac:dyDescent="0.25">
      <c r="A95" s="1" t="s">
        <v>4</v>
      </c>
      <c r="B95" s="11"/>
      <c r="C95" s="11"/>
      <c r="D95" s="11">
        <f>SUM(D87:D94)</f>
        <v>0</v>
      </c>
    </row>
    <row r="96" spans="1:4" x14ac:dyDescent="0.25">
      <c r="A96" s="1"/>
      <c r="B96" s="11"/>
      <c r="C96" s="11"/>
      <c r="D96" s="11"/>
    </row>
    <row r="97" spans="1:5" x14ac:dyDescent="0.25">
      <c r="A97" s="5" t="s">
        <v>79</v>
      </c>
      <c r="B97" s="6"/>
      <c r="C97" s="6"/>
      <c r="D97" s="6">
        <f>IF(D95&gt;700,-(D95*10/100),0)</f>
        <v>0</v>
      </c>
    </row>
    <row r="98" spans="1:5" ht="19.5" thickBot="1" x14ac:dyDescent="0.35">
      <c r="A98" s="13" t="s">
        <v>57</v>
      </c>
      <c r="B98" s="14"/>
      <c r="C98" s="14"/>
      <c r="D98" s="15">
        <f>SUM(D95:D97)</f>
        <v>0</v>
      </c>
      <c r="E98" s="14" t="s">
        <v>5</v>
      </c>
    </row>
  </sheetData>
  <conditionalFormatting sqref="A12:D94">
    <cfRule type="expression" dxfId="5" priority="1">
      <formula>$C12&gt;0</formula>
    </cfRule>
  </conditionalFormatting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91A8-199C-4678-842F-E803838A254F}">
  <dimension ref="A1:E92"/>
  <sheetViews>
    <sheetView topLeftCell="A67" workbookViewId="0">
      <selection activeCell="B84" sqref="B84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03/03/25 )</v>
      </c>
    </row>
    <row r="3" spans="1:4" x14ac:dyDescent="0.25">
      <c r="A3" s="1" t="str">
        <f>Prijzen!A3</f>
        <v>Materiaal te huur ( prijzen incl. btw )</v>
      </c>
    </row>
    <row r="5" spans="1:4" ht="15.75" thickBot="1" x14ac:dyDescent="0.3"/>
    <row r="6" spans="1:4" x14ac:dyDescent="0.25">
      <c r="A6" s="2" t="str">
        <f>Prijzen!A11</f>
        <v>Geluid</v>
      </c>
      <c r="B6" s="3" t="str">
        <f>Prijzen!B11</f>
        <v>Huurprijs € /dag</v>
      </c>
      <c r="C6" s="10" t="s">
        <v>3</v>
      </c>
      <c r="D6" s="4" t="s">
        <v>2</v>
      </c>
    </row>
    <row r="7" spans="1:4" x14ac:dyDescent="0.25">
      <c r="A7" s="8" t="str">
        <f>Prijzen!A12</f>
        <v>LD systems Maui 11 G2 ( compacte geluid zuil 500w RMS ,  1000w piek, 2 stuks beschikbaar )</v>
      </c>
      <c r="B7" s="7">
        <f>Prijzen!B12</f>
        <v>30</v>
      </c>
      <c r="C7" s="6">
        <v>2</v>
      </c>
      <c r="D7" s="6">
        <f t="shared" ref="D7:D19" si="0">B7*C7</f>
        <v>60</v>
      </c>
    </row>
    <row r="8" spans="1:4" x14ac:dyDescent="0.25">
      <c r="A8" s="8" t="str">
        <f>Prijzen!A13</f>
        <v>Electro Voice ELX-200 12p  (1200watt piek) ( 4 stuks beschikbaar )</v>
      </c>
      <c r="B8" s="7">
        <f>Prijzen!B13</f>
        <v>25</v>
      </c>
      <c r="C8" s="6">
        <v>0</v>
      </c>
      <c r="D8" s="6">
        <f t="shared" si="0"/>
        <v>0</v>
      </c>
    </row>
    <row r="9" spans="1:4" x14ac:dyDescent="0.25">
      <c r="A9" s="8" t="str">
        <f>Prijzen!A14</f>
        <v xml:space="preserve">Electro Voice Ekx-15SP Sub ( 1300 watt piek) ( 1 of 2 of 4  subs mogelijk in combinatie met ELX-200 ) </v>
      </c>
      <c r="B9" s="7">
        <f>Prijzen!B14</f>
        <v>25</v>
      </c>
      <c r="C9" s="6">
        <v>0</v>
      </c>
      <c r="D9" s="6">
        <f t="shared" si="0"/>
        <v>0</v>
      </c>
    </row>
    <row r="10" spans="1:4" x14ac:dyDescent="0.25">
      <c r="A10" s="8" t="str">
        <f>Prijzen!A15</f>
        <v xml:space="preserve">Behringer B112D Speaker 1000w ( 2 stuks beschikbaar ) </v>
      </c>
      <c r="B10" s="7">
        <f>Prijzen!B15</f>
        <v>20</v>
      </c>
      <c r="C10" s="6">
        <v>0</v>
      </c>
      <c r="D10" s="6">
        <f>B10*C10</f>
        <v>0</v>
      </c>
    </row>
    <row r="11" spans="1:4" x14ac:dyDescent="0.25">
      <c r="A11" s="8" t="str">
        <f>Prijzen!A16</f>
        <v>Speaker statief ( 4 stuks beschikbaar )</v>
      </c>
      <c r="B11" s="7">
        <f>Prijzen!B16</f>
        <v>5</v>
      </c>
      <c r="C11" s="6">
        <v>0</v>
      </c>
      <c r="D11" s="6">
        <f t="shared" si="0"/>
        <v>0</v>
      </c>
    </row>
    <row r="12" spans="1:4" x14ac:dyDescent="0.25">
      <c r="A12" s="8"/>
      <c r="B12" s="7"/>
      <c r="C12" s="6"/>
      <c r="D12" s="6"/>
    </row>
    <row r="13" spans="1:4" x14ac:dyDescent="0.25">
      <c r="A13" s="8" t="str">
        <f>Prijzen!A18</f>
        <v>Pioneer DDJ XZ in flightcase ( dj controller recordbox,serato,virtual dj, traktor compatible)</v>
      </c>
      <c r="B13" s="7">
        <f>Prijzen!B18</f>
        <v>100</v>
      </c>
      <c r="C13" s="6">
        <v>0</v>
      </c>
      <c r="D13" s="6">
        <f t="shared" si="0"/>
        <v>0</v>
      </c>
    </row>
    <row r="14" spans="1:4" x14ac:dyDescent="0.25">
      <c r="A14" s="8" t="str">
        <f>Prijzen!A19</f>
        <v xml:space="preserve">Denon Dj SC Live 4  ( dj controller ) </v>
      </c>
      <c r="B14" s="7">
        <f>Prijzen!B19</f>
        <v>100</v>
      </c>
      <c r="C14" s="6">
        <v>0</v>
      </c>
      <c r="D14" s="6">
        <v>0</v>
      </c>
    </row>
    <row r="15" spans="1:4" x14ac:dyDescent="0.25">
      <c r="A15" s="8" t="str">
        <f>Prijzen!A20</f>
        <v>Behringer FLOW 8 : 8 Kanalen PA Mixer met 2 FX kanalen voor zang  + Bluetooth audio streamingvoor iPad of Smartphone</v>
      </c>
      <c r="B15" s="7">
        <f>Prijzen!B20</f>
        <v>30</v>
      </c>
      <c r="C15" s="6">
        <v>1</v>
      </c>
      <c r="D15" s="6">
        <f t="shared" si="0"/>
        <v>30</v>
      </c>
    </row>
    <row r="16" spans="1:4" x14ac:dyDescent="0.25">
      <c r="A16" s="8" t="str">
        <f>Prijzen!A21</f>
        <v>Zoom Live Track L-20 Digitale Mixer</v>
      </c>
      <c r="B16" s="7">
        <f>Prijzen!B21</f>
        <v>45</v>
      </c>
      <c r="C16" s="6">
        <v>0</v>
      </c>
      <c r="D16" s="6">
        <f t="shared" si="0"/>
        <v>0</v>
      </c>
    </row>
    <row r="17" spans="1:4" x14ac:dyDescent="0.25">
      <c r="A17" s="8" t="str">
        <f>Prijzen!A22</f>
        <v xml:space="preserve">Klark Teknik DW 20BR Air Link  ( Bluetooth naar XLR streamen ) </v>
      </c>
      <c r="B17" s="7">
        <f>Prijzen!B22</f>
        <v>15</v>
      </c>
      <c r="C17" s="6">
        <v>0</v>
      </c>
      <c r="D17" s="6">
        <f t="shared" si="0"/>
        <v>0</v>
      </c>
    </row>
    <row r="18" spans="1:4" x14ac:dyDescent="0.25">
      <c r="A18" s="8" t="str">
        <f>Prijzen!A23</f>
        <v xml:space="preserve">Klark Teknik AIR LINK DW 20T  ( 2 * xlr draadloos versturen via 2.4ghz    30m afstand) </v>
      </c>
      <c r="B18" s="7">
        <f>Prijzen!B23</f>
        <v>15</v>
      </c>
      <c r="C18" s="6">
        <v>0</v>
      </c>
      <c r="D18" s="6">
        <f t="shared" si="0"/>
        <v>0</v>
      </c>
    </row>
    <row r="19" spans="1:4" x14ac:dyDescent="0.25">
      <c r="A19" s="8" t="str">
        <f>Prijzen!A24</f>
        <v xml:space="preserve">Klark Teknik AIR LINK DW 20R  ( 2 * xlr draadloos ontvangen via 2.4ghz    30m afstand) </v>
      </c>
      <c r="B19" s="7">
        <f>Prijzen!B24</f>
        <v>15</v>
      </c>
      <c r="C19" s="6">
        <v>0</v>
      </c>
      <c r="D19" s="6">
        <f t="shared" si="0"/>
        <v>0</v>
      </c>
    </row>
    <row r="20" spans="1:4" x14ac:dyDescent="0.25">
      <c r="B20" s="7"/>
      <c r="C20" s="6"/>
      <c r="D20" s="6"/>
    </row>
    <row r="21" spans="1:4" x14ac:dyDescent="0.25">
      <c r="A21" s="8" t="str">
        <f>Prijzen!A26</f>
        <v>Micro Shure Beta 58A( Draadloos , 4 beschikbaar )</v>
      </c>
      <c r="B21" s="7">
        <f>Prijzen!B26</f>
        <v>10</v>
      </c>
      <c r="C21" s="6">
        <v>1</v>
      </c>
      <c r="D21" s="6">
        <f t="shared" ref="D21:D24" si="1">B21*C21</f>
        <v>10</v>
      </c>
    </row>
    <row r="22" spans="1:4" x14ac:dyDescent="0.25">
      <c r="A22" s="8" t="str">
        <f>Prijzen!A27</f>
        <v>Micro Shure SM58 ( 2 beschikbaar )</v>
      </c>
      <c r="B22" s="7">
        <f>Prijzen!B27</f>
        <v>5</v>
      </c>
      <c r="C22" s="6">
        <v>0</v>
      </c>
      <c r="D22" s="6">
        <f t="shared" si="1"/>
        <v>0</v>
      </c>
    </row>
    <row r="23" spans="1:4" x14ac:dyDescent="0.25">
      <c r="A23" s="8" t="str">
        <f>Prijzen!A28</f>
        <v>2 Draadloze Headsets + 2  Zenders + 1 dubbele Ontvanger van merk Shure ( 2 beschikbaar )</v>
      </c>
      <c r="B23" s="7">
        <f>Prijzen!B28</f>
        <v>30</v>
      </c>
      <c r="C23" s="6">
        <v>0</v>
      </c>
      <c r="D23" s="6">
        <f t="shared" si="1"/>
        <v>0</v>
      </c>
    </row>
    <row r="24" spans="1:4" x14ac:dyDescent="0.25">
      <c r="A24" s="6" t="str">
        <f>Prijzen!A29</f>
        <v>Microfoon statief ( 2 beschikbaar )</v>
      </c>
      <c r="B24" s="7">
        <f>Prijzen!B29</f>
        <v>5</v>
      </c>
      <c r="C24" s="6">
        <v>0</v>
      </c>
      <c r="D24" s="6">
        <f t="shared" si="1"/>
        <v>0</v>
      </c>
    </row>
    <row r="25" spans="1:4" x14ac:dyDescent="0.25">
      <c r="B25" s="12"/>
    </row>
    <row r="26" spans="1:4" x14ac:dyDescent="0.25">
      <c r="A26" s="2" t="str">
        <f>Prijzen!A31</f>
        <v>Licht  ( bij het huren van movingheads of laser ben ik steeds aanwezig om te bedienen )</v>
      </c>
      <c r="B26" s="12"/>
    </row>
    <row r="27" spans="1:4" x14ac:dyDescent="0.25">
      <c r="A27" s="9" t="str">
        <f>Prijzen!A32</f>
        <v>Full color RGB Laser : 12watt !!! + Pangolin Software ( laser sterkte kan afgezwakt worden en het scan bereik ook )   (2 stuks beschikbaar )</v>
      </c>
      <c r="B27" s="7">
        <f>Prijzen!B32</f>
        <v>300</v>
      </c>
      <c r="C27" s="6">
        <v>0</v>
      </c>
      <c r="D27" s="6">
        <f t="shared" ref="D27:D29" si="2">B27*C27</f>
        <v>0</v>
      </c>
    </row>
    <row r="28" spans="1:4" x14ac:dyDescent="0.25">
      <c r="A28" s="8" t="str">
        <f>Prijzen!A33</f>
        <v xml:space="preserve">Moving Head 200w led  GOKU 716 (8 stuks beschikbaar ) </v>
      </c>
      <c r="B28" s="7">
        <f>Prijzen!B33</f>
        <v>50</v>
      </c>
      <c r="C28" s="6">
        <v>0</v>
      </c>
      <c r="D28" s="6">
        <f t="shared" si="2"/>
        <v>0</v>
      </c>
    </row>
    <row r="29" spans="1:4" x14ac:dyDescent="0.25">
      <c r="A29" s="8" t="str">
        <f>Prijzen!A34</f>
        <v>Moving Head 200w led MZMLING ( 8 stuks beschikbaar )</v>
      </c>
      <c r="B29" s="7">
        <f>Prijzen!B34</f>
        <v>45</v>
      </c>
      <c r="C29" s="6">
        <v>0</v>
      </c>
      <c r="D29" s="6">
        <f t="shared" si="2"/>
        <v>0</v>
      </c>
    </row>
    <row r="30" spans="1:4" x14ac:dyDescent="0.25">
      <c r="A30" s="8" t="str">
        <f>Prijzen!A35</f>
        <v>Moving Head Mini  60w  led ( 6 stuks beschikbaar )</v>
      </c>
      <c r="B30" s="7">
        <f>Prijzen!B35</f>
        <v>20</v>
      </c>
      <c r="C30" s="6">
        <v>0</v>
      </c>
      <c r="D30" s="6">
        <f>B30*C30</f>
        <v>0</v>
      </c>
    </row>
    <row r="31" spans="1:4" x14ac:dyDescent="0.25">
      <c r="A31" s="8" t="str">
        <f>Prijzen!A36</f>
        <v xml:space="preserve">Led spot bar DMX ( 4 spots 12x12w   per T-Bar ) ( RGBW    4 stuks beschikbaar ) </v>
      </c>
      <c r="B31" s="7">
        <f>Prijzen!B36</f>
        <v>20</v>
      </c>
      <c r="C31" s="6">
        <v>0</v>
      </c>
      <c r="D31" s="6">
        <f t="shared" ref="D31:D35" si="3">B31*C31</f>
        <v>0</v>
      </c>
    </row>
    <row r="32" spans="1:4" x14ac:dyDescent="0.25">
      <c r="A32" s="8" t="str">
        <f>Prijzen!A37</f>
        <v xml:space="preserve">Led spot bar DMX ( 4 spots Alumunium 18x18w   per T-Bar ) ( RGBWA + UV    4 stuks beschikbaar , enkel voor TRUSS ! ) </v>
      </c>
      <c r="B32" s="7">
        <f>Prijzen!B37</f>
        <v>40</v>
      </c>
      <c r="C32" s="6">
        <v>0</v>
      </c>
      <c r="D32" s="6">
        <f t="shared" si="3"/>
        <v>0</v>
      </c>
    </row>
    <row r="33" spans="1:4" x14ac:dyDescent="0.25">
      <c r="A33" s="8" t="str">
        <f>Prijzen!A38</f>
        <v xml:space="preserve">Led spot bar DMX ( 4 spots Plastic  18x18w  per T-Bar ) ( RGBWA + UV    2 stuks beschikbaar , voor statief  ) </v>
      </c>
      <c r="B33" s="7">
        <f>Prijzen!B38</f>
        <v>30</v>
      </c>
      <c r="C33" s="6">
        <v>0</v>
      </c>
      <c r="D33" s="6">
        <f t="shared" si="3"/>
        <v>0</v>
      </c>
    </row>
    <row r="34" spans="1:4" x14ac:dyDescent="0.25">
      <c r="A34" s="8" t="str">
        <f>Prijzen!A39</f>
        <v xml:space="preserve">Led spot DMX ( 1 spot 18x18w  ) ( RGBWA + UV   Aluminim  4 stuks beschikbaar  ) </v>
      </c>
      <c r="B34" s="7">
        <f>Prijzen!B39</f>
        <v>10</v>
      </c>
      <c r="C34" s="6">
        <v>0</v>
      </c>
      <c r="D34" s="6">
        <f t="shared" si="3"/>
        <v>0</v>
      </c>
    </row>
    <row r="35" spans="1:4" x14ac:dyDescent="0.25">
      <c r="A35" s="8" t="str">
        <f>Prijzen!A40</f>
        <v xml:space="preserve">Led Pin Spot RGBW 30w ( kan gebruikt worden op spiegelbol ) </v>
      </c>
      <c r="B35" s="7">
        <f>Prijzen!B40</f>
        <v>10</v>
      </c>
      <c r="C35" s="6">
        <v>0</v>
      </c>
      <c r="D35" s="6">
        <f t="shared" si="3"/>
        <v>0</v>
      </c>
    </row>
    <row r="36" spans="1:4" x14ac:dyDescent="0.25">
      <c r="A36" s="8" t="str">
        <f>Prijzen!A41</f>
        <v xml:space="preserve">Led Pin Spot Wit ( een witte licht straal van 10 watt  om op spiegelbol te richten, zodat je overal witte stippen ziet op de dansvloer ) </v>
      </c>
      <c r="B36" s="7">
        <f>Prijzen!B41</f>
        <v>10</v>
      </c>
      <c r="C36" s="6">
        <v>0</v>
      </c>
      <c r="D36" s="6">
        <f>B36*C36</f>
        <v>0</v>
      </c>
    </row>
    <row r="37" spans="1:4" x14ac:dyDescent="0.25">
      <c r="A37" s="8" t="str">
        <f>Prijzen!A42</f>
        <v>Licht effect Ayra TDC 180 Derby DMX  ( 4 stuks beschikbaar )</v>
      </c>
      <c r="B37" s="7">
        <f>Prijzen!B42</f>
        <v>20</v>
      </c>
      <c r="C37" s="6">
        <v>2</v>
      </c>
      <c r="D37" s="6">
        <f t="shared" ref="D37:D61" si="4">B37*C37</f>
        <v>40</v>
      </c>
    </row>
    <row r="38" spans="1:4" x14ac:dyDescent="0.25">
      <c r="A38" s="8" t="str">
        <f>Prijzen!A43</f>
        <v>Uplighter RGB-W-A-UV (  dmx of vaste kleur of infrarood afstandsbediening, batterij , powercon ( 6 x18 w ) ( 24 stuks)</v>
      </c>
      <c r="B38" s="7">
        <f>Prijzen!B43</f>
        <v>20</v>
      </c>
      <c r="C38" s="6">
        <v>0</v>
      </c>
      <c r="D38" s="6">
        <f t="shared" si="4"/>
        <v>0</v>
      </c>
    </row>
    <row r="39" spans="1:4" x14ac:dyDescent="0.25">
      <c r="A39" s="8" t="str">
        <f>Prijzen!A44</f>
        <v>RGBW Blinder Effect ( 2 x 100w LED , verblindend effect in kleur )</v>
      </c>
      <c r="B39" s="7">
        <f>Prijzen!B44</f>
        <v>20</v>
      </c>
      <c r="C39" s="6">
        <v>0</v>
      </c>
      <c r="D39" s="6">
        <f t="shared" si="4"/>
        <v>0</v>
      </c>
    </row>
    <row r="40" spans="1:4" x14ac:dyDescent="0.25">
      <c r="A40" s="8" t="str">
        <f>Prijzen!A45</f>
        <v>Black Light Spot Ayra UV LED Blaster</v>
      </c>
      <c r="B40" s="7">
        <f>Prijzen!B45</f>
        <v>15</v>
      </c>
      <c r="C40" s="6">
        <v>0</v>
      </c>
      <c r="D40" s="6">
        <f t="shared" si="4"/>
        <v>0</v>
      </c>
    </row>
    <row r="41" spans="1:4" x14ac:dyDescent="0.25">
      <c r="A41" s="8" t="str">
        <f>Prijzen!A46</f>
        <v xml:space="preserve">Spiegelbol 50cm met Motor </v>
      </c>
      <c r="B41" s="7">
        <f>Prijzen!B46</f>
        <v>35</v>
      </c>
      <c r="C41" s="6">
        <v>0</v>
      </c>
      <c r="D41" s="6">
        <f t="shared" si="4"/>
        <v>0</v>
      </c>
    </row>
    <row r="42" spans="1:4" x14ac:dyDescent="0.25">
      <c r="A42" s="8" t="str">
        <f>Prijzen!A47</f>
        <v>Stroboscoop Martin Atomic 3000 DMX ( 1 beschikbaar )</v>
      </c>
      <c r="B42" s="7">
        <f>Prijzen!B47</f>
        <v>35</v>
      </c>
      <c r="C42" s="6">
        <v>0</v>
      </c>
      <c r="D42" s="6">
        <f t="shared" si="4"/>
        <v>0</v>
      </c>
    </row>
    <row r="43" spans="1:4" x14ac:dyDescent="0.25">
      <c r="A43" s="8" t="str">
        <f>Prijzen!A48</f>
        <v>Controller Martin Atomic ( simpele controller voor de 3000w stroboscoop )</v>
      </c>
      <c r="B43" s="7">
        <f>Prijzen!B48</f>
        <v>10</v>
      </c>
      <c r="C43" s="6">
        <v>0</v>
      </c>
      <c r="D43" s="6">
        <f t="shared" si="4"/>
        <v>0</v>
      </c>
    </row>
    <row r="44" spans="1:4" x14ac:dyDescent="0.25">
      <c r="A44" s="8" t="str">
        <f>Prijzen!A49</f>
        <v xml:space="preserve">DMX controller DMX-192 ( voor led spots aan te sturen enkel ) </v>
      </c>
      <c r="B44" s="7">
        <f>Prijzen!B49</f>
        <v>10</v>
      </c>
      <c r="C44" s="6">
        <v>0</v>
      </c>
      <c r="D44" s="6">
        <f t="shared" si="4"/>
        <v>0</v>
      </c>
    </row>
    <row r="45" spans="1:4" x14ac:dyDescent="0.25">
      <c r="A45" s="8" t="str">
        <f>Prijzen!A50</f>
        <v>DMX controller Tiger Touch 2 ( advanced dmx controller met touchscreen voor movingheads en andere dmx toestellen ) 8 universes </v>
      </c>
      <c r="B45" s="7">
        <f>Prijzen!B50</f>
        <v>100</v>
      </c>
      <c r="C45" s="6">
        <v>0</v>
      </c>
      <c r="D45" s="6">
        <f t="shared" si="4"/>
        <v>0</v>
      </c>
    </row>
    <row r="46" spans="1:4" x14ac:dyDescent="0.25">
      <c r="A46" s="8" t="str">
        <f>Prijzen!A51</f>
        <v>DMX controller Chamsys MagicQ PC  ( rack unit with 8 universes in flightcase  )</v>
      </c>
      <c r="B46" s="7">
        <f>Prijzen!B51</f>
        <v>80</v>
      </c>
      <c r="C46" s="6">
        <v>0</v>
      </c>
      <c r="D46" s="6">
        <f t="shared" si="4"/>
        <v>0</v>
      </c>
    </row>
    <row r="47" spans="1:4" x14ac:dyDescent="0.25">
      <c r="A47" s="18" t="str">
        <f>Prijzen!A52</f>
        <v>DMX controller Chamsys usb interface 1 universe ( 512 dmx kanalen ) aansluiten op uw laptop met gratis Chamsys Software </v>
      </c>
      <c r="B47" s="18">
        <f>Prijzen!B52</f>
        <v>20</v>
      </c>
      <c r="C47" s="19">
        <v>0</v>
      </c>
      <c r="D47" s="19">
        <f t="shared" si="4"/>
        <v>0</v>
      </c>
    </row>
    <row r="48" spans="1:4" x14ac:dyDescent="0.25">
      <c r="A48" s="20" t="str">
        <f>Prijzen!A53</f>
        <v>DMX controller 1 universe ( daslight 4 software )</v>
      </c>
      <c r="B48" s="18">
        <f>Prijzen!B53</f>
        <v>40</v>
      </c>
      <c r="C48" s="19">
        <v>0</v>
      </c>
      <c r="D48" s="19">
        <f t="shared" si="4"/>
        <v>0</v>
      </c>
    </row>
    <row r="49" spans="1:4" x14ac:dyDescent="0.25">
      <c r="A49" s="18" t="str">
        <f>Prijzen!A54</f>
        <v>DMX controller Chamsys compact connect 2 universes ( 1024 kanalen ) aansluiten op uw laptop met gratis Chamsys Software </v>
      </c>
      <c r="B49" s="18">
        <f>Prijzen!B54</f>
        <v>100</v>
      </c>
      <c r="C49" s="19">
        <v>0</v>
      </c>
      <c r="D49" s="19">
        <f t="shared" si="4"/>
        <v>0</v>
      </c>
    </row>
    <row r="50" spans="1:4" x14ac:dyDescent="0.25">
      <c r="A50" s="21" t="str">
        <f>Prijzen!A55</f>
        <v>Laptop met Chamsys Software of Daslight 4</v>
      </c>
      <c r="B50" s="18">
        <f>Prijzen!B55</f>
        <v>100</v>
      </c>
      <c r="C50" s="19">
        <v>0</v>
      </c>
      <c r="D50" s="19">
        <f t="shared" si="4"/>
        <v>0</v>
      </c>
    </row>
    <row r="51" spans="1:4" x14ac:dyDescent="0.25">
      <c r="A51" s="22" t="str">
        <f>Prijzen!A56</f>
        <v>LED SPOTS setup ( 2 statieven, 8 LED spots 12x12w  met dmx controller )</v>
      </c>
      <c r="B51" s="18">
        <f>Prijzen!B56</f>
        <v>60</v>
      </c>
      <c r="C51" s="19">
        <v>1</v>
      </c>
      <c r="D51" s="19">
        <f t="shared" si="4"/>
        <v>60</v>
      </c>
    </row>
    <row r="52" spans="1:4" x14ac:dyDescent="0.25">
      <c r="A52" s="22" t="str">
        <f>Prijzen!A57</f>
        <v>LED SPOTS setup 2 ( 2 statieven, 8 LED spots 18x18w  met dmx controller )</v>
      </c>
      <c r="B52" s="18">
        <f>Prijzen!B57</f>
        <v>80</v>
      </c>
      <c r="C52" s="19">
        <v>0</v>
      </c>
      <c r="D52" s="19">
        <f t="shared" si="4"/>
        <v>0</v>
      </c>
    </row>
    <row r="53" spans="1:4" x14ac:dyDescent="0.25">
      <c r="A53" s="23" t="str">
        <f>Prijzen!A58</f>
        <v>Combo LED SPOTS setup DELUXE ( 2 statieven, 8 spots 12x12w met dmx controller, 2 AYRA TDC , 2 mini movingheads )</v>
      </c>
      <c r="B53" s="18">
        <f>Prijzen!B58</f>
        <v>150</v>
      </c>
      <c r="C53" s="19">
        <v>0</v>
      </c>
      <c r="D53" s="19">
        <f t="shared" si="4"/>
        <v>0</v>
      </c>
    </row>
    <row r="54" spans="1:4" x14ac:dyDescent="0.25">
      <c r="A54" s="23" t="str">
        <f>Prijzen!A59</f>
        <v>Combo LED SPOTS setup DELUXE 2 ( 2 windup statieven, 4 spots 18x18w , 4 mini movingheads, usb dmx interface , u krijgt Chamsys file met simpele execute page )</v>
      </c>
      <c r="B54" s="18">
        <f>Prijzen!B59</f>
        <v>160</v>
      </c>
      <c r="C54" s="19">
        <v>0</v>
      </c>
      <c r="D54" s="19">
        <f t="shared" si="4"/>
        <v>0</v>
      </c>
    </row>
    <row r="55" spans="1:4" x14ac:dyDescent="0.25">
      <c r="A55" s="23" t="str">
        <f>Prijzen!A60</f>
        <v>Combo LED SPOTS setup DELUXE 3 ( 2 windup statieven, 4 spots 18x18w , 6 mini movingheads, usb dmx interface , u krijgt Chamsys file met simpele execute page )</v>
      </c>
      <c r="B55" s="18">
        <v>200</v>
      </c>
      <c r="C55" s="19">
        <v>0</v>
      </c>
      <c r="D55" s="19">
        <f t="shared" si="4"/>
        <v>0</v>
      </c>
    </row>
    <row r="56" spans="1:4" x14ac:dyDescent="0.25">
      <c r="A56" s="20" t="str">
        <f>Prijzen!A62</f>
        <v>Windup statief Duratruss ST-4500P  (120kg   4,5m hoogte) ( 2 stuks beschikbaar )</v>
      </c>
      <c r="B56" s="18">
        <f>Prijzen!B62</f>
        <v>25</v>
      </c>
      <c r="C56" s="19">
        <v>0</v>
      </c>
      <c r="D56" s="19">
        <f t="shared" si="4"/>
        <v>0</v>
      </c>
    </row>
    <row r="57" spans="1:4" x14ac:dyDescent="0.25">
      <c r="A57" s="20" t="str">
        <f>Prijzen!A63</f>
        <v>Windup statief Duratruss (80kg  3,8m hoogte ) ( 2 stuks beschikbaar )</v>
      </c>
      <c r="B57" s="18">
        <f>Prijzen!B63</f>
        <v>15</v>
      </c>
      <c r="C57" s="19">
        <v>0</v>
      </c>
      <c r="D57" s="19">
        <f t="shared" si="4"/>
        <v>0</v>
      </c>
    </row>
    <row r="58" spans="1:4" x14ac:dyDescent="0.25">
      <c r="A58" s="20" t="str">
        <f>Prijzen!A64</f>
        <v>Windup statief Innox (40kg) ( 2 beschikbaar )</v>
      </c>
      <c r="B58" s="18">
        <f>Prijzen!B64</f>
        <v>10</v>
      </c>
      <c r="C58" s="19">
        <v>0</v>
      </c>
      <c r="D58" s="19">
        <f t="shared" si="4"/>
        <v>0</v>
      </c>
    </row>
    <row r="59" spans="1:4" x14ac:dyDescent="0.25">
      <c r="A59" s="20" t="str">
        <f>Prijzen!A65</f>
        <v>Licht statief / Speaker statief ( 4 beschikbaar )</v>
      </c>
      <c r="B59" s="18">
        <f>Prijzen!B65</f>
        <v>5</v>
      </c>
      <c r="C59" s="19">
        <v>0</v>
      </c>
      <c r="D59" s="19">
        <f t="shared" si="4"/>
        <v>0</v>
      </c>
    </row>
    <row r="60" spans="1:4" x14ac:dyDescent="0.25">
      <c r="A60" s="20" t="str">
        <f>Prijzen!A66</f>
        <v>Lichtbrug Prolyte X30D  ( 3 stukken van 2m beschikbaar , huurprijs per 2m  )</v>
      </c>
      <c r="B60" s="18">
        <f>Prijzen!B66</f>
        <v>15</v>
      </c>
      <c r="C60" s="19">
        <v>0</v>
      </c>
      <c r="D60" s="19">
        <f t="shared" si="4"/>
        <v>0</v>
      </c>
    </row>
    <row r="61" spans="1:4" x14ac:dyDescent="0.25">
      <c r="A61" s="20" t="str">
        <f>Prijzen!A67</f>
        <v>Lichtbrug Prolyte X30V  (vierkante truss  4 stukken van 2m beschikbaar , huurprijs per 2m  )</v>
      </c>
      <c r="B61" s="18">
        <f>Prijzen!B67</f>
        <v>15</v>
      </c>
      <c r="C61" s="19">
        <v>0</v>
      </c>
      <c r="D61" s="19">
        <f t="shared" si="4"/>
        <v>0</v>
      </c>
    </row>
    <row r="62" spans="1:4" x14ac:dyDescent="0.25">
      <c r="B62" s="12"/>
    </row>
    <row r="63" spans="1:4" x14ac:dyDescent="0.25">
      <c r="A63" s="2" t="str">
        <f>Prijzen!A69</f>
        <v>Andere</v>
      </c>
      <c r="B63" s="12"/>
    </row>
    <row r="64" spans="1:4" x14ac:dyDescent="0.25">
      <c r="A64" s="6" t="str">
        <f>Prijzen!A70</f>
        <v xml:space="preserve">Rookmachine met vloeistof inclusief ( 1500 watt ) </v>
      </c>
      <c r="B64" s="7">
        <f>Prijzen!B70</f>
        <v>40</v>
      </c>
      <c r="C64" s="6">
        <v>0</v>
      </c>
      <c r="D64" s="6">
        <f t="shared" ref="D64:D79" si="5">B64*C64</f>
        <v>0</v>
      </c>
    </row>
    <row r="65" spans="1:4" x14ac:dyDescent="0.25">
      <c r="A65" s="6" t="str">
        <f>Prijzen!A71</f>
        <v xml:space="preserve">Rookmachine met vloeistof inclusief ( X-LARGE : 3000w  )  </v>
      </c>
      <c r="B65" s="7">
        <f>Prijzen!B71</f>
        <v>65</v>
      </c>
      <c r="C65" s="6">
        <v>0</v>
      </c>
      <c r="D65" s="6">
        <f t="shared" si="5"/>
        <v>0</v>
      </c>
    </row>
    <row r="66" spans="1:4" x14ac:dyDescent="0.25">
      <c r="A66" s="6" t="str">
        <f>Prijzen!A72</f>
        <v>Rookvloeistof extra per liter</v>
      </c>
      <c r="B66" s="7">
        <f>Prijzen!B72</f>
        <v>5</v>
      </c>
      <c r="C66" s="6">
        <v>0</v>
      </c>
      <c r="D66" s="6">
        <f t="shared" si="5"/>
        <v>0</v>
      </c>
    </row>
    <row r="67" spans="1:4" x14ac:dyDescent="0.25">
      <c r="A67" s="6" t="str">
        <f>Prijzen!A73</f>
        <v xml:space="preserve">Low fog machine (dansen op een wolk ! ) ( geen droogijs nodig,enkel emmer met vers water ) </v>
      </c>
      <c r="B67" s="7">
        <f>Prijzen!B73</f>
        <v>80</v>
      </c>
      <c r="C67" s="6">
        <v>0</v>
      </c>
      <c r="D67" s="6">
        <f t="shared" si="5"/>
        <v>0</v>
      </c>
    </row>
    <row r="68" spans="1:4" x14ac:dyDescent="0.25">
      <c r="A68" s="6" t="str">
        <f>Prijzen!A74</f>
        <v>Haze machine met vloeistof inclusief ( Algam 1500W )</v>
      </c>
      <c r="B68" s="7">
        <f>Prijzen!B74</f>
        <v>50</v>
      </c>
      <c r="C68" s="6">
        <v>0</v>
      </c>
      <c r="D68" s="6">
        <f t="shared" si="5"/>
        <v>0</v>
      </c>
    </row>
    <row r="69" spans="1:4" x14ac:dyDescent="0.25">
      <c r="A69" s="6" t="str">
        <f>Prijzen!A75</f>
        <v>Cold Spark Machine ( 6OOw) dmx of remote  ( 2 beschikbaar )</v>
      </c>
      <c r="B69" s="7">
        <f>Prijzen!B75</f>
        <v>50</v>
      </c>
      <c r="C69" s="6">
        <v>0</v>
      </c>
      <c r="D69" s="6">
        <f t="shared" si="5"/>
        <v>0</v>
      </c>
    </row>
    <row r="70" spans="1:4" x14ac:dyDescent="0.25">
      <c r="A70" s="6" t="str">
        <f>Prijzen!A76</f>
        <v>100gr cold spark poeder ( indoor of outdoor )</v>
      </c>
      <c r="B70" s="7">
        <f>Prijzen!B76</f>
        <v>15</v>
      </c>
      <c r="C70" s="6">
        <v>0</v>
      </c>
      <c r="D70" s="6">
        <f t="shared" si="5"/>
        <v>0</v>
      </c>
    </row>
    <row r="71" spans="1:4" x14ac:dyDescent="0.25">
      <c r="A71" s="6" t="str">
        <f>Prijzen!A77</f>
        <v>200gr cold spark poeder ( indoor of outdoor )</v>
      </c>
      <c r="B71" s="7">
        <f>Prijzen!B77</f>
        <v>30</v>
      </c>
      <c r="C71" s="6">
        <v>0</v>
      </c>
      <c r="D71" s="6">
        <f t="shared" si="5"/>
        <v>0</v>
      </c>
    </row>
    <row r="72" spans="1:4" x14ac:dyDescent="0.25">
      <c r="A72" s="6" t="str">
        <f>Prijzen!A78</f>
        <v xml:space="preserve">UDG Dj booth </v>
      </c>
      <c r="B72" s="7">
        <f>Prijzen!B78</f>
        <v>15</v>
      </c>
      <c r="C72" s="6">
        <v>0</v>
      </c>
      <c r="D72" s="6">
        <f t="shared" si="5"/>
        <v>0</v>
      </c>
    </row>
    <row r="73" spans="1:4" x14ac:dyDescent="0.25">
      <c r="A73" s="6" t="str">
        <f>Prijzen!A79</f>
        <v>Decibel Meter Medium ( instelbaar + logging )</v>
      </c>
      <c r="B73" s="7">
        <f>Prijzen!B79</f>
        <v>20</v>
      </c>
      <c r="C73" s="6">
        <v>0</v>
      </c>
      <c r="D73" s="6">
        <f t="shared" si="5"/>
        <v>0</v>
      </c>
    </row>
    <row r="74" spans="1:4" x14ac:dyDescent="0.25">
      <c r="A74" s="6" t="str">
        <f>Prijzen!A80</f>
        <v xml:space="preserve">Decibel Meter Klein </v>
      </c>
      <c r="B74" s="7">
        <f>Prijzen!B80</f>
        <v>15</v>
      </c>
      <c r="C74" s="6">
        <v>0</v>
      </c>
      <c r="D74" s="6">
        <f t="shared" si="5"/>
        <v>0</v>
      </c>
    </row>
    <row r="75" spans="1:4" x14ac:dyDescent="0.25">
      <c r="A75" s="6" t="str">
        <f>Prijzen!A81</f>
        <v xml:space="preserve">Uplighter beschermhoes </v>
      </c>
      <c r="B75" s="7">
        <f>Prijzen!B81</f>
        <v>1</v>
      </c>
      <c r="C75" s="6">
        <v>0</v>
      </c>
      <c r="D75" s="6">
        <f t="shared" si="5"/>
        <v>0</v>
      </c>
    </row>
    <row r="76" spans="1:4" x14ac:dyDescent="0.25">
      <c r="A76" s="6" t="str">
        <f>Prijzen!A82</f>
        <v>Uplighter staalkabel 10m</v>
      </c>
      <c r="B76" s="7">
        <f>Prijzen!B82</f>
        <v>1</v>
      </c>
      <c r="C76" s="6">
        <v>0</v>
      </c>
      <c r="D76" s="6">
        <f t="shared" si="5"/>
        <v>0</v>
      </c>
    </row>
    <row r="77" spans="1:4" x14ac:dyDescent="0.25">
      <c r="A77" s="6" t="str">
        <f>Prijzen!A83</f>
        <v>Uplighter stalen oogring</v>
      </c>
      <c r="B77" s="7">
        <f>Prijzen!B83</f>
        <v>1</v>
      </c>
      <c r="C77" s="6">
        <v>0</v>
      </c>
      <c r="D77" s="6">
        <f t="shared" si="5"/>
        <v>0</v>
      </c>
    </row>
    <row r="78" spans="1:4" x14ac:dyDescent="0.25">
      <c r="A78" s="6" t="str">
        <f>Prijzen!A84</f>
        <v>TRUSS Klem voor buis 40mm-60mm</v>
      </c>
      <c r="B78" s="7">
        <f>Prijzen!B84</f>
        <v>1</v>
      </c>
      <c r="C78" s="6">
        <v>0</v>
      </c>
      <c r="D78" s="6">
        <f t="shared" si="5"/>
        <v>0</v>
      </c>
    </row>
    <row r="79" spans="1:4" x14ac:dyDescent="0.25">
      <c r="A79" s="6" t="str">
        <f>Prijzen!A85</f>
        <v xml:space="preserve">Kabel goot ( 1m, plaats voor 2 dikke kabels gescheiden,   3 stuks direct beschikbaar, meer op aanvraag ) </v>
      </c>
      <c r="B79" s="7">
        <f>Prijzen!B85</f>
        <v>3</v>
      </c>
      <c r="C79" s="6">
        <v>0</v>
      </c>
      <c r="D79" s="6">
        <f t="shared" si="5"/>
        <v>0</v>
      </c>
    </row>
    <row r="80" spans="1:4" x14ac:dyDescent="0.25">
      <c r="B80" s="12"/>
    </row>
    <row r="81" spans="1:5" x14ac:dyDescent="0.25">
      <c r="A81" s="27" t="s">
        <v>89</v>
      </c>
      <c r="B81" s="28"/>
      <c r="C81" s="6">
        <v>1</v>
      </c>
      <c r="D81" s="6">
        <f>SUM(D6:D79)*((C81/2)+0.5)</f>
        <v>200</v>
      </c>
    </row>
    <row r="82" spans="1:5" x14ac:dyDescent="0.25">
      <c r="B82" s="12"/>
    </row>
    <row r="83" spans="1:5" x14ac:dyDescent="0.25">
      <c r="A83" s="2" t="s">
        <v>88</v>
      </c>
      <c r="B83" s="12"/>
    </row>
    <row r="84" spans="1:5" x14ac:dyDescent="0.25">
      <c r="A84" s="25" t="s">
        <v>40</v>
      </c>
      <c r="B84" s="29">
        <v>2</v>
      </c>
      <c r="C84" s="25">
        <v>0</v>
      </c>
      <c r="D84" s="25">
        <f>B84*C84</f>
        <v>0</v>
      </c>
    </row>
    <row r="85" spans="1:5" x14ac:dyDescent="0.25">
      <c r="A85" s="6" t="s">
        <v>15</v>
      </c>
      <c r="B85" s="7">
        <v>30</v>
      </c>
      <c r="C85" s="6">
        <v>0</v>
      </c>
      <c r="D85" s="6">
        <f t="shared" ref="D85:D88" si="6">B85*C85</f>
        <v>0</v>
      </c>
    </row>
    <row r="86" spans="1:5" x14ac:dyDescent="0.25">
      <c r="A86" s="6" t="s">
        <v>21</v>
      </c>
      <c r="B86" s="7">
        <v>80</v>
      </c>
      <c r="C86" s="6">
        <v>0</v>
      </c>
      <c r="D86" s="6">
        <f t="shared" si="6"/>
        <v>0</v>
      </c>
    </row>
    <row r="87" spans="1:5" x14ac:dyDescent="0.25">
      <c r="A87" s="17" t="s">
        <v>12</v>
      </c>
      <c r="B87" s="16">
        <v>10</v>
      </c>
      <c r="C87" s="17">
        <v>0</v>
      </c>
      <c r="D87" s="17">
        <f t="shared" si="6"/>
        <v>0</v>
      </c>
    </row>
    <row r="88" spans="1:5" x14ac:dyDescent="0.25">
      <c r="A88" s="6" t="s">
        <v>41</v>
      </c>
      <c r="B88" s="7">
        <v>30</v>
      </c>
      <c r="C88" s="6">
        <v>2</v>
      </c>
      <c r="D88" s="6">
        <f t="shared" si="6"/>
        <v>60</v>
      </c>
    </row>
    <row r="89" spans="1:5" x14ac:dyDescent="0.25">
      <c r="A89" s="1" t="s">
        <v>4</v>
      </c>
      <c r="B89" s="11"/>
      <c r="C89" s="11"/>
      <c r="D89" s="11">
        <f>SUM(D81:D88)</f>
        <v>260</v>
      </c>
    </row>
    <row r="90" spans="1:5" x14ac:dyDescent="0.25">
      <c r="A90" s="1"/>
      <c r="B90" s="11"/>
      <c r="C90" s="11"/>
      <c r="D90" s="11"/>
    </row>
    <row r="91" spans="1:5" x14ac:dyDescent="0.25">
      <c r="A91" s="5" t="s">
        <v>79</v>
      </c>
      <c r="B91" s="6"/>
      <c r="C91" s="6"/>
      <c r="D91" s="6">
        <f>IF(D89&gt;700,-(D89*10/100),0)</f>
        <v>0</v>
      </c>
    </row>
    <row r="92" spans="1:5" ht="19.5" thickBot="1" x14ac:dyDescent="0.35">
      <c r="A92" s="13" t="s">
        <v>57</v>
      </c>
      <c r="B92" s="14"/>
      <c r="C92" s="14"/>
      <c r="D92" s="15">
        <f>SUM(D89:D91)</f>
        <v>260</v>
      </c>
      <c r="E92" s="14" t="s">
        <v>5</v>
      </c>
    </row>
  </sheetData>
  <conditionalFormatting sqref="A7:D88">
    <cfRule type="expression" dxfId="4" priority="1">
      <formula>$C7&gt;0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0D21-F637-4482-B22A-14C5ECF92D76}">
  <dimension ref="A1:E92"/>
  <sheetViews>
    <sheetView topLeftCell="A60" workbookViewId="0">
      <selection activeCell="B84" sqref="B84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03/03/25 )</v>
      </c>
    </row>
    <row r="3" spans="1:4" x14ac:dyDescent="0.25">
      <c r="A3" s="1" t="str">
        <f>Prijzen!A3</f>
        <v>Materiaal te huur ( prijzen incl. btw )</v>
      </c>
    </row>
    <row r="5" spans="1:4" ht="15.75" thickBot="1" x14ac:dyDescent="0.3"/>
    <row r="6" spans="1:4" x14ac:dyDescent="0.25">
      <c r="A6" s="2" t="str">
        <f>Prijzen!A11</f>
        <v>Geluid</v>
      </c>
      <c r="B6" s="3" t="str">
        <f>Prijzen!B11</f>
        <v>Huurprijs € /dag</v>
      </c>
      <c r="C6" s="10" t="s">
        <v>3</v>
      </c>
      <c r="D6" s="4" t="s">
        <v>2</v>
      </c>
    </row>
    <row r="7" spans="1:4" x14ac:dyDescent="0.25">
      <c r="A7" s="8" t="str">
        <f>Prijzen!A12</f>
        <v>LD systems Maui 11 G2 ( compacte geluid zuil 500w RMS ,  1000w piek, 2 stuks beschikbaar )</v>
      </c>
      <c r="B7" s="7">
        <f>Prijzen!B12</f>
        <v>30</v>
      </c>
      <c r="C7" s="6">
        <v>0</v>
      </c>
      <c r="D7" s="6">
        <f t="shared" ref="D7:D19" si="0">B7*C7</f>
        <v>0</v>
      </c>
    </row>
    <row r="8" spans="1:4" x14ac:dyDescent="0.25">
      <c r="A8" s="8" t="str">
        <f>Prijzen!A13</f>
        <v>Electro Voice ELX-200 12p  (1200watt piek) ( 4 stuks beschikbaar )</v>
      </c>
      <c r="B8" s="7">
        <f>Prijzen!B13</f>
        <v>25</v>
      </c>
      <c r="C8" s="6">
        <v>2</v>
      </c>
      <c r="D8" s="6">
        <f t="shared" si="0"/>
        <v>50</v>
      </c>
    </row>
    <row r="9" spans="1:4" x14ac:dyDescent="0.25">
      <c r="A9" s="8" t="str">
        <f>Prijzen!A14</f>
        <v xml:space="preserve">Electro Voice Ekx-15SP Sub ( 1300 watt piek) ( 1 of 2 of 4  subs mogelijk in combinatie met ELX-200 ) </v>
      </c>
      <c r="B9" s="7">
        <f>Prijzen!B14</f>
        <v>25</v>
      </c>
      <c r="C9" s="6">
        <v>2</v>
      </c>
      <c r="D9" s="6">
        <f t="shared" si="0"/>
        <v>50</v>
      </c>
    </row>
    <row r="10" spans="1:4" x14ac:dyDescent="0.25">
      <c r="A10" s="8" t="str">
        <f>Prijzen!A15</f>
        <v xml:space="preserve">Behringer B112D Speaker 1000w ( 2 stuks beschikbaar ) </v>
      </c>
      <c r="B10" s="7">
        <f>Prijzen!B15</f>
        <v>20</v>
      </c>
      <c r="C10" s="6">
        <v>0</v>
      </c>
      <c r="D10" s="6">
        <f>B10*C10</f>
        <v>0</v>
      </c>
    </row>
    <row r="11" spans="1:4" x14ac:dyDescent="0.25">
      <c r="A11" s="8" t="str">
        <f>Prijzen!A16</f>
        <v>Speaker statief ( 4 stuks beschikbaar )</v>
      </c>
      <c r="B11" s="7">
        <f>Prijzen!B16</f>
        <v>5</v>
      </c>
      <c r="C11" s="6">
        <v>2</v>
      </c>
      <c r="D11" s="6">
        <f t="shared" si="0"/>
        <v>10</v>
      </c>
    </row>
    <row r="12" spans="1:4" x14ac:dyDescent="0.25">
      <c r="A12" s="8"/>
      <c r="B12" s="7"/>
      <c r="C12" s="6"/>
      <c r="D12" s="6"/>
    </row>
    <row r="13" spans="1:4" x14ac:dyDescent="0.25">
      <c r="A13" s="8" t="str">
        <f>Prijzen!A18</f>
        <v>Pioneer DDJ XZ in flightcase ( dj controller recordbox,serato,virtual dj, traktor compatible)</v>
      </c>
      <c r="B13" s="7">
        <f>Prijzen!B18</f>
        <v>100</v>
      </c>
      <c r="C13" s="6">
        <v>0</v>
      </c>
      <c r="D13" s="6">
        <f t="shared" si="0"/>
        <v>0</v>
      </c>
    </row>
    <row r="14" spans="1:4" x14ac:dyDescent="0.25">
      <c r="A14" s="8" t="str">
        <f>Prijzen!A19</f>
        <v xml:space="preserve">Denon Dj SC Live 4  ( dj controller ) </v>
      </c>
      <c r="B14" s="7">
        <f>Prijzen!B19</f>
        <v>100</v>
      </c>
      <c r="C14" s="6">
        <v>0</v>
      </c>
      <c r="D14" s="6">
        <v>0</v>
      </c>
    </row>
    <row r="15" spans="1:4" x14ac:dyDescent="0.25">
      <c r="A15" s="8" t="str">
        <f>Prijzen!A20</f>
        <v>Behringer FLOW 8 : 8 Kanalen PA Mixer met 2 FX kanalen voor zang  + Bluetooth audio streamingvoor iPad of Smartphone</v>
      </c>
      <c r="B15" s="7">
        <f>Prijzen!B20</f>
        <v>30</v>
      </c>
      <c r="C15" s="6">
        <v>1</v>
      </c>
      <c r="D15" s="6">
        <f t="shared" si="0"/>
        <v>30</v>
      </c>
    </row>
    <row r="16" spans="1:4" x14ac:dyDescent="0.25">
      <c r="A16" s="8" t="str">
        <f>Prijzen!A21</f>
        <v>Zoom Live Track L-20 Digitale Mixer</v>
      </c>
      <c r="B16" s="7">
        <f>Prijzen!B21</f>
        <v>45</v>
      </c>
      <c r="C16" s="6">
        <v>0</v>
      </c>
      <c r="D16" s="6">
        <f t="shared" si="0"/>
        <v>0</v>
      </c>
    </row>
    <row r="17" spans="1:4" x14ac:dyDescent="0.25">
      <c r="A17" s="8" t="str">
        <f>Prijzen!A22</f>
        <v xml:space="preserve">Klark Teknik DW 20BR Air Link  ( Bluetooth naar XLR streamen ) </v>
      </c>
      <c r="B17" s="7">
        <f>Prijzen!B22</f>
        <v>15</v>
      </c>
      <c r="C17" s="6">
        <v>0</v>
      </c>
      <c r="D17" s="6">
        <f t="shared" si="0"/>
        <v>0</v>
      </c>
    </row>
    <row r="18" spans="1:4" x14ac:dyDescent="0.25">
      <c r="A18" s="8" t="str">
        <f>Prijzen!A23</f>
        <v xml:space="preserve">Klark Teknik AIR LINK DW 20T  ( 2 * xlr draadloos versturen via 2.4ghz    30m afstand) </v>
      </c>
      <c r="B18" s="7">
        <f>Prijzen!B23</f>
        <v>15</v>
      </c>
      <c r="C18" s="6">
        <v>0</v>
      </c>
      <c r="D18" s="6">
        <f t="shared" si="0"/>
        <v>0</v>
      </c>
    </row>
    <row r="19" spans="1:4" x14ac:dyDescent="0.25">
      <c r="A19" s="8" t="str">
        <f>Prijzen!A24</f>
        <v xml:space="preserve">Klark Teknik AIR LINK DW 20R  ( 2 * xlr draadloos ontvangen via 2.4ghz    30m afstand) </v>
      </c>
      <c r="B19" s="7">
        <f>Prijzen!B24</f>
        <v>15</v>
      </c>
      <c r="C19" s="6">
        <v>0</v>
      </c>
      <c r="D19" s="6">
        <f t="shared" si="0"/>
        <v>0</v>
      </c>
    </row>
    <row r="20" spans="1:4" x14ac:dyDescent="0.25">
      <c r="B20" s="7"/>
      <c r="C20" s="6"/>
      <c r="D20" s="6"/>
    </row>
    <row r="21" spans="1:4" x14ac:dyDescent="0.25">
      <c r="A21" s="8" t="str">
        <f>Prijzen!A26</f>
        <v>Micro Shure Beta 58A( Draadloos , 4 beschikbaar )</v>
      </c>
      <c r="B21" s="7">
        <f>Prijzen!B26</f>
        <v>10</v>
      </c>
      <c r="C21" s="6">
        <v>1</v>
      </c>
      <c r="D21" s="6">
        <f t="shared" ref="D21:D24" si="1">B21*C21</f>
        <v>10</v>
      </c>
    </row>
    <row r="22" spans="1:4" x14ac:dyDescent="0.25">
      <c r="A22" s="8" t="str">
        <f>Prijzen!A27</f>
        <v>Micro Shure SM58 ( 2 beschikbaar )</v>
      </c>
      <c r="B22" s="7">
        <f>Prijzen!B27</f>
        <v>5</v>
      </c>
      <c r="C22" s="6">
        <v>0</v>
      </c>
      <c r="D22" s="6">
        <f t="shared" si="1"/>
        <v>0</v>
      </c>
    </row>
    <row r="23" spans="1:4" x14ac:dyDescent="0.25">
      <c r="A23" s="8" t="str">
        <f>Prijzen!A28</f>
        <v>2 Draadloze Headsets + 2  Zenders + 1 dubbele Ontvanger van merk Shure ( 2 beschikbaar )</v>
      </c>
      <c r="B23" s="7">
        <f>Prijzen!B28</f>
        <v>30</v>
      </c>
      <c r="C23" s="6">
        <v>0</v>
      </c>
      <c r="D23" s="6">
        <f t="shared" si="1"/>
        <v>0</v>
      </c>
    </row>
    <row r="24" spans="1:4" x14ac:dyDescent="0.25">
      <c r="A24" s="6" t="str">
        <f>Prijzen!A29</f>
        <v>Microfoon statief ( 2 beschikbaar )</v>
      </c>
      <c r="B24" s="7">
        <f>Prijzen!B29</f>
        <v>5</v>
      </c>
      <c r="C24" s="6">
        <v>0</v>
      </c>
      <c r="D24" s="6">
        <f t="shared" si="1"/>
        <v>0</v>
      </c>
    </row>
    <row r="25" spans="1:4" x14ac:dyDescent="0.25">
      <c r="B25" s="12"/>
    </row>
    <row r="26" spans="1:4" x14ac:dyDescent="0.25">
      <c r="A26" s="2" t="str">
        <f>Prijzen!A31</f>
        <v>Licht  ( bij het huren van movingheads of laser ben ik steeds aanwezig om te bedienen )</v>
      </c>
      <c r="B26" s="12"/>
    </row>
    <row r="27" spans="1:4" x14ac:dyDescent="0.25">
      <c r="A27" s="9" t="str">
        <f>Prijzen!A32</f>
        <v>Full color RGB Laser : 12watt !!! + Pangolin Software ( laser sterkte kan afgezwakt worden en het scan bereik ook )   (2 stuks beschikbaar )</v>
      </c>
      <c r="B27" s="7">
        <f>Prijzen!B32</f>
        <v>300</v>
      </c>
      <c r="C27" s="6">
        <v>0</v>
      </c>
      <c r="D27" s="6">
        <f t="shared" ref="D27:D29" si="2">B27*C27</f>
        <v>0</v>
      </c>
    </row>
    <row r="28" spans="1:4" x14ac:dyDescent="0.25">
      <c r="A28" s="8" t="str">
        <f>Prijzen!A33</f>
        <v xml:space="preserve">Moving Head 200w led  GOKU 716 (8 stuks beschikbaar ) </v>
      </c>
      <c r="B28" s="7">
        <f>Prijzen!B33</f>
        <v>50</v>
      </c>
      <c r="C28" s="6">
        <v>0</v>
      </c>
      <c r="D28" s="6">
        <f t="shared" si="2"/>
        <v>0</v>
      </c>
    </row>
    <row r="29" spans="1:4" x14ac:dyDescent="0.25">
      <c r="A29" s="8" t="str">
        <f>Prijzen!A34</f>
        <v>Moving Head 200w led MZMLING ( 8 stuks beschikbaar )</v>
      </c>
      <c r="B29" s="7">
        <f>Prijzen!B34</f>
        <v>45</v>
      </c>
      <c r="C29" s="6">
        <v>0</v>
      </c>
      <c r="D29" s="6">
        <f t="shared" si="2"/>
        <v>0</v>
      </c>
    </row>
    <row r="30" spans="1:4" x14ac:dyDescent="0.25">
      <c r="A30" s="8" t="str">
        <f>Prijzen!A35</f>
        <v>Moving Head Mini  60w  led ( 6 stuks beschikbaar )</v>
      </c>
      <c r="B30" s="7">
        <f>Prijzen!B35</f>
        <v>20</v>
      </c>
      <c r="C30" s="6">
        <v>0</v>
      </c>
      <c r="D30" s="6">
        <f>B30*C30</f>
        <v>0</v>
      </c>
    </row>
    <row r="31" spans="1:4" x14ac:dyDescent="0.25">
      <c r="A31" s="8" t="str">
        <f>Prijzen!A36</f>
        <v xml:space="preserve">Led spot bar DMX ( 4 spots 12x12w   per T-Bar ) ( RGBW    4 stuks beschikbaar ) </v>
      </c>
      <c r="B31" s="7">
        <f>Prijzen!B36</f>
        <v>20</v>
      </c>
      <c r="C31" s="6">
        <v>0</v>
      </c>
      <c r="D31" s="6">
        <f t="shared" ref="D31:D35" si="3">B31*C31</f>
        <v>0</v>
      </c>
    </row>
    <row r="32" spans="1:4" x14ac:dyDescent="0.25">
      <c r="A32" s="8" t="str">
        <f>Prijzen!A37</f>
        <v xml:space="preserve">Led spot bar DMX ( 4 spots Alumunium 18x18w   per T-Bar ) ( RGBWA + UV    4 stuks beschikbaar , enkel voor TRUSS ! ) </v>
      </c>
      <c r="B32" s="7">
        <f>Prijzen!B37</f>
        <v>40</v>
      </c>
      <c r="C32" s="6">
        <v>0</v>
      </c>
      <c r="D32" s="6">
        <f t="shared" si="3"/>
        <v>0</v>
      </c>
    </row>
    <row r="33" spans="1:4" x14ac:dyDescent="0.25">
      <c r="A33" s="8" t="str">
        <f>Prijzen!A38</f>
        <v xml:space="preserve">Led spot bar DMX ( 4 spots Plastic  18x18w  per T-Bar ) ( RGBWA + UV    2 stuks beschikbaar , voor statief  ) </v>
      </c>
      <c r="B33" s="7">
        <f>Prijzen!B38</f>
        <v>30</v>
      </c>
      <c r="C33" s="6">
        <v>0</v>
      </c>
      <c r="D33" s="6">
        <f t="shared" si="3"/>
        <v>0</v>
      </c>
    </row>
    <row r="34" spans="1:4" x14ac:dyDescent="0.25">
      <c r="A34" s="8" t="str">
        <f>Prijzen!A39</f>
        <v xml:space="preserve">Led spot DMX ( 1 spot 18x18w  ) ( RGBWA + UV   Aluminim  4 stuks beschikbaar  ) </v>
      </c>
      <c r="B34" s="7">
        <f>Prijzen!B39</f>
        <v>10</v>
      </c>
      <c r="C34" s="6">
        <v>0</v>
      </c>
      <c r="D34" s="6">
        <f t="shared" si="3"/>
        <v>0</v>
      </c>
    </row>
    <row r="35" spans="1:4" x14ac:dyDescent="0.25">
      <c r="A35" s="8" t="str">
        <f>Prijzen!A40</f>
        <v xml:space="preserve">Led Pin Spot RGBW 30w ( kan gebruikt worden op spiegelbol ) </v>
      </c>
      <c r="B35" s="7">
        <f>Prijzen!B40</f>
        <v>10</v>
      </c>
      <c r="C35" s="6">
        <v>0</v>
      </c>
      <c r="D35" s="6">
        <f t="shared" si="3"/>
        <v>0</v>
      </c>
    </row>
    <row r="36" spans="1:4" x14ac:dyDescent="0.25">
      <c r="A36" s="8" t="str">
        <f>Prijzen!A41</f>
        <v xml:space="preserve">Led Pin Spot Wit ( een witte licht straal van 10 watt  om op spiegelbol te richten, zodat je overal witte stippen ziet op de dansvloer ) </v>
      </c>
      <c r="B36" s="7">
        <f>Prijzen!B41</f>
        <v>10</v>
      </c>
      <c r="C36" s="6">
        <v>0</v>
      </c>
      <c r="D36" s="6">
        <f>B36*C36</f>
        <v>0</v>
      </c>
    </row>
    <row r="37" spans="1:4" x14ac:dyDescent="0.25">
      <c r="A37" s="8" t="str">
        <f>Prijzen!A42</f>
        <v>Licht effect Ayra TDC 180 Derby DMX  ( 4 stuks beschikbaar )</v>
      </c>
      <c r="B37" s="7">
        <f>Prijzen!B42</f>
        <v>20</v>
      </c>
      <c r="C37" s="6">
        <v>0</v>
      </c>
      <c r="D37" s="6">
        <f t="shared" ref="D37:D61" si="4">B37*C37</f>
        <v>0</v>
      </c>
    </row>
    <row r="38" spans="1:4" x14ac:dyDescent="0.25">
      <c r="A38" s="8" t="str">
        <f>Prijzen!A43</f>
        <v>Uplighter RGB-W-A-UV (  dmx of vaste kleur of infrarood afstandsbediening, batterij , powercon ( 6 x18 w ) ( 24 stuks)</v>
      </c>
      <c r="B38" s="7">
        <f>Prijzen!B43</f>
        <v>20</v>
      </c>
      <c r="C38" s="6">
        <v>0</v>
      </c>
      <c r="D38" s="6">
        <f t="shared" si="4"/>
        <v>0</v>
      </c>
    </row>
    <row r="39" spans="1:4" x14ac:dyDescent="0.25">
      <c r="A39" s="8" t="str">
        <f>Prijzen!A44</f>
        <v>RGBW Blinder Effect ( 2 x 100w LED , verblindend effect in kleur )</v>
      </c>
      <c r="B39" s="7">
        <f>Prijzen!B44</f>
        <v>20</v>
      </c>
      <c r="C39" s="6">
        <v>0</v>
      </c>
      <c r="D39" s="6">
        <f t="shared" si="4"/>
        <v>0</v>
      </c>
    </row>
    <row r="40" spans="1:4" x14ac:dyDescent="0.25">
      <c r="A40" s="8" t="str">
        <f>Prijzen!A45</f>
        <v>Black Light Spot Ayra UV LED Blaster</v>
      </c>
      <c r="B40" s="7">
        <f>Prijzen!B45</f>
        <v>15</v>
      </c>
      <c r="C40" s="6">
        <v>0</v>
      </c>
      <c r="D40" s="6">
        <f t="shared" si="4"/>
        <v>0</v>
      </c>
    </row>
    <row r="41" spans="1:4" x14ac:dyDescent="0.25">
      <c r="A41" s="8" t="str">
        <f>Prijzen!A46</f>
        <v xml:space="preserve">Spiegelbol 50cm met Motor </v>
      </c>
      <c r="B41" s="7">
        <f>Prijzen!B46</f>
        <v>35</v>
      </c>
      <c r="C41" s="6">
        <v>0</v>
      </c>
      <c r="D41" s="6">
        <f t="shared" si="4"/>
        <v>0</v>
      </c>
    </row>
    <row r="42" spans="1:4" x14ac:dyDescent="0.25">
      <c r="A42" s="8" t="str">
        <f>Prijzen!A47</f>
        <v>Stroboscoop Martin Atomic 3000 DMX ( 1 beschikbaar )</v>
      </c>
      <c r="B42" s="7">
        <f>Prijzen!B47</f>
        <v>35</v>
      </c>
      <c r="C42" s="6">
        <v>0</v>
      </c>
      <c r="D42" s="6">
        <f t="shared" si="4"/>
        <v>0</v>
      </c>
    </row>
    <row r="43" spans="1:4" x14ac:dyDescent="0.25">
      <c r="A43" s="8" t="str">
        <f>Prijzen!A48</f>
        <v>Controller Martin Atomic ( simpele controller voor de 3000w stroboscoop )</v>
      </c>
      <c r="B43" s="7">
        <f>Prijzen!B48</f>
        <v>10</v>
      </c>
      <c r="C43" s="6">
        <v>0</v>
      </c>
      <c r="D43" s="6">
        <f t="shared" si="4"/>
        <v>0</v>
      </c>
    </row>
    <row r="44" spans="1:4" x14ac:dyDescent="0.25">
      <c r="A44" s="8" t="str">
        <f>Prijzen!A49</f>
        <v xml:space="preserve">DMX controller DMX-192 ( voor led spots aan te sturen enkel ) </v>
      </c>
      <c r="B44" s="7">
        <f>Prijzen!B49</f>
        <v>10</v>
      </c>
      <c r="C44" s="6">
        <v>0</v>
      </c>
      <c r="D44" s="6">
        <f t="shared" si="4"/>
        <v>0</v>
      </c>
    </row>
    <row r="45" spans="1:4" x14ac:dyDescent="0.25">
      <c r="A45" s="8" t="str">
        <f>Prijzen!A50</f>
        <v>DMX controller Tiger Touch 2 ( advanced dmx controller met touchscreen voor movingheads en andere dmx toestellen ) 8 universes </v>
      </c>
      <c r="B45" s="7">
        <f>Prijzen!B50</f>
        <v>100</v>
      </c>
      <c r="C45" s="6">
        <v>0</v>
      </c>
      <c r="D45" s="6">
        <f t="shared" si="4"/>
        <v>0</v>
      </c>
    </row>
    <row r="46" spans="1:4" x14ac:dyDescent="0.25">
      <c r="A46" s="8" t="str">
        <f>Prijzen!A51</f>
        <v>DMX controller Chamsys MagicQ PC  ( rack unit with 8 universes in flightcase  )</v>
      </c>
      <c r="B46" s="7">
        <f>Prijzen!B51</f>
        <v>80</v>
      </c>
      <c r="C46" s="6">
        <v>0</v>
      </c>
      <c r="D46" s="6">
        <f t="shared" si="4"/>
        <v>0</v>
      </c>
    </row>
    <row r="47" spans="1:4" x14ac:dyDescent="0.25">
      <c r="A47" s="18" t="str">
        <f>Prijzen!A52</f>
        <v>DMX controller Chamsys usb interface 1 universe ( 512 dmx kanalen ) aansluiten op uw laptop met gratis Chamsys Software </v>
      </c>
      <c r="B47" s="18">
        <f>Prijzen!B52</f>
        <v>20</v>
      </c>
      <c r="C47" s="19">
        <v>0</v>
      </c>
      <c r="D47" s="19">
        <f t="shared" si="4"/>
        <v>0</v>
      </c>
    </row>
    <row r="48" spans="1:4" x14ac:dyDescent="0.25">
      <c r="A48" s="20" t="str">
        <f>Prijzen!A53</f>
        <v>DMX controller 1 universe ( daslight 4 software )</v>
      </c>
      <c r="B48" s="18">
        <f>Prijzen!B53</f>
        <v>40</v>
      </c>
      <c r="C48" s="19">
        <v>0</v>
      </c>
      <c r="D48" s="19">
        <f t="shared" si="4"/>
        <v>0</v>
      </c>
    </row>
    <row r="49" spans="1:4" x14ac:dyDescent="0.25">
      <c r="A49" s="18" t="str">
        <f>Prijzen!A54</f>
        <v>DMX controller Chamsys compact connect 2 universes ( 1024 kanalen ) aansluiten op uw laptop met gratis Chamsys Software </v>
      </c>
      <c r="B49" s="18">
        <f>Prijzen!B54</f>
        <v>100</v>
      </c>
      <c r="C49" s="19">
        <v>0</v>
      </c>
      <c r="D49" s="19">
        <f t="shared" si="4"/>
        <v>0</v>
      </c>
    </row>
    <row r="50" spans="1:4" x14ac:dyDescent="0.25">
      <c r="A50" s="21" t="str">
        <f>Prijzen!A55</f>
        <v>Laptop met Chamsys Software of Daslight 4</v>
      </c>
      <c r="B50" s="18">
        <f>Prijzen!B55</f>
        <v>100</v>
      </c>
      <c r="C50" s="19">
        <v>0</v>
      </c>
      <c r="D50" s="19">
        <f t="shared" si="4"/>
        <v>0</v>
      </c>
    </row>
    <row r="51" spans="1:4" x14ac:dyDescent="0.25">
      <c r="A51" s="22" t="str">
        <f>Prijzen!A56</f>
        <v>LED SPOTS setup ( 2 statieven, 8 LED spots 12x12w  met dmx controller )</v>
      </c>
      <c r="B51" s="18">
        <f>Prijzen!B56</f>
        <v>60</v>
      </c>
      <c r="C51" s="19">
        <v>0</v>
      </c>
      <c r="D51" s="19">
        <f t="shared" si="4"/>
        <v>0</v>
      </c>
    </row>
    <row r="52" spans="1:4" x14ac:dyDescent="0.25">
      <c r="A52" s="22" t="str">
        <f>Prijzen!A57</f>
        <v>LED SPOTS setup 2 ( 2 statieven, 8 LED spots 18x18w  met dmx controller )</v>
      </c>
      <c r="B52" s="18">
        <f>Prijzen!B57</f>
        <v>80</v>
      </c>
      <c r="C52" s="19">
        <v>0</v>
      </c>
      <c r="D52" s="19">
        <f t="shared" si="4"/>
        <v>0</v>
      </c>
    </row>
    <row r="53" spans="1:4" x14ac:dyDescent="0.25">
      <c r="A53" s="23" t="str">
        <f>Prijzen!A58</f>
        <v>Combo LED SPOTS setup DELUXE ( 2 statieven, 8 spots 12x12w met dmx controller, 2 AYRA TDC , 2 mini movingheads )</v>
      </c>
      <c r="B53" s="18">
        <f>Prijzen!B58</f>
        <v>150</v>
      </c>
      <c r="C53" s="19">
        <v>1</v>
      </c>
      <c r="D53" s="19">
        <f t="shared" si="4"/>
        <v>150</v>
      </c>
    </row>
    <row r="54" spans="1:4" x14ac:dyDescent="0.25">
      <c r="A54" s="23" t="str">
        <f>Prijzen!A59</f>
        <v>Combo LED SPOTS setup DELUXE 2 ( 2 windup statieven, 4 spots 18x18w , 4 mini movingheads, usb dmx interface , u krijgt Chamsys file met simpele execute page )</v>
      </c>
      <c r="B54" s="18">
        <f>Prijzen!B59</f>
        <v>160</v>
      </c>
      <c r="C54" s="19">
        <v>0</v>
      </c>
      <c r="D54" s="19">
        <f t="shared" si="4"/>
        <v>0</v>
      </c>
    </row>
    <row r="55" spans="1:4" x14ac:dyDescent="0.25">
      <c r="A55" s="23" t="str">
        <f>Prijzen!A60</f>
        <v>Combo LED SPOTS setup DELUXE 3 ( 2 windup statieven, 4 spots 18x18w , 6 mini movingheads, usb dmx interface , u krijgt Chamsys file met simpele execute page )</v>
      </c>
      <c r="B55" s="18">
        <v>200</v>
      </c>
      <c r="C55" s="19">
        <v>0</v>
      </c>
      <c r="D55" s="19">
        <f t="shared" si="4"/>
        <v>0</v>
      </c>
    </row>
    <row r="56" spans="1:4" x14ac:dyDescent="0.25">
      <c r="A56" s="20" t="str">
        <f>Prijzen!A62</f>
        <v>Windup statief Duratruss ST-4500P  (120kg   4,5m hoogte) ( 2 stuks beschikbaar )</v>
      </c>
      <c r="B56" s="18">
        <f>Prijzen!B62</f>
        <v>25</v>
      </c>
      <c r="C56" s="19">
        <v>0</v>
      </c>
      <c r="D56" s="19">
        <f t="shared" si="4"/>
        <v>0</v>
      </c>
    </row>
    <row r="57" spans="1:4" x14ac:dyDescent="0.25">
      <c r="A57" s="20" t="str">
        <f>Prijzen!A63</f>
        <v>Windup statief Duratruss (80kg  3,8m hoogte ) ( 2 stuks beschikbaar )</v>
      </c>
      <c r="B57" s="18">
        <f>Prijzen!B63</f>
        <v>15</v>
      </c>
      <c r="C57" s="19">
        <v>0</v>
      </c>
      <c r="D57" s="19">
        <f t="shared" si="4"/>
        <v>0</v>
      </c>
    </row>
    <row r="58" spans="1:4" x14ac:dyDescent="0.25">
      <c r="A58" s="20" t="str">
        <f>Prijzen!A64</f>
        <v>Windup statief Innox (40kg) ( 2 beschikbaar )</v>
      </c>
      <c r="B58" s="18">
        <f>Prijzen!B64</f>
        <v>10</v>
      </c>
      <c r="C58" s="19">
        <v>0</v>
      </c>
      <c r="D58" s="19">
        <f t="shared" si="4"/>
        <v>0</v>
      </c>
    </row>
    <row r="59" spans="1:4" x14ac:dyDescent="0.25">
      <c r="A59" s="20" t="str">
        <f>Prijzen!A65</f>
        <v>Licht statief / Speaker statief ( 4 beschikbaar )</v>
      </c>
      <c r="B59" s="18">
        <f>Prijzen!B65</f>
        <v>5</v>
      </c>
      <c r="C59" s="19">
        <v>0</v>
      </c>
      <c r="D59" s="19">
        <f t="shared" si="4"/>
        <v>0</v>
      </c>
    </row>
    <row r="60" spans="1:4" x14ac:dyDescent="0.25">
      <c r="A60" s="20" t="str">
        <f>Prijzen!A66</f>
        <v>Lichtbrug Prolyte X30D  ( 3 stukken van 2m beschikbaar , huurprijs per 2m  )</v>
      </c>
      <c r="B60" s="18">
        <f>Prijzen!B66</f>
        <v>15</v>
      </c>
      <c r="C60" s="19">
        <v>0</v>
      </c>
      <c r="D60" s="19">
        <f t="shared" si="4"/>
        <v>0</v>
      </c>
    </row>
    <row r="61" spans="1:4" x14ac:dyDescent="0.25">
      <c r="A61" s="20" t="str">
        <f>Prijzen!A67</f>
        <v>Lichtbrug Prolyte X30V  (vierkante truss  4 stukken van 2m beschikbaar , huurprijs per 2m  )</v>
      </c>
      <c r="B61" s="18">
        <f>Prijzen!B67</f>
        <v>15</v>
      </c>
      <c r="C61" s="19">
        <v>0</v>
      </c>
      <c r="D61" s="19">
        <f t="shared" si="4"/>
        <v>0</v>
      </c>
    </row>
    <row r="62" spans="1:4" x14ac:dyDescent="0.25">
      <c r="B62" s="12"/>
    </row>
    <row r="63" spans="1:4" x14ac:dyDescent="0.25">
      <c r="A63" s="2" t="str">
        <f>Prijzen!A69</f>
        <v>Andere</v>
      </c>
      <c r="B63" s="12"/>
    </row>
    <row r="64" spans="1:4" x14ac:dyDescent="0.25">
      <c r="A64" s="6" t="str">
        <f>Prijzen!A70</f>
        <v xml:space="preserve">Rookmachine met vloeistof inclusief ( 1500 watt ) </v>
      </c>
      <c r="B64" s="7">
        <f>Prijzen!B70</f>
        <v>40</v>
      </c>
      <c r="C64" s="6">
        <v>0</v>
      </c>
      <c r="D64" s="6">
        <f t="shared" ref="D64:D79" si="5">B64*C64</f>
        <v>0</v>
      </c>
    </row>
    <row r="65" spans="1:4" x14ac:dyDescent="0.25">
      <c r="A65" s="6" t="str">
        <f>Prijzen!A71</f>
        <v xml:space="preserve">Rookmachine met vloeistof inclusief ( X-LARGE : 3000w  )  </v>
      </c>
      <c r="B65" s="7">
        <f>Prijzen!B71</f>
        <v>65</v>
      </c>
      <c r="C65" s="6">
        <v>0</v>
      </c>
      <c r="D65" s="6">
        <f t="shared" si="5"/>
        <v>0</v>
      </c>
    </row>
    <row r="66" spans="1:4" x14ac:dyDescent="0.25">
      <c r="A66" s="6" t="str">
        <f>Prijzen!A72</f>
        <v>Rookvloeistof extra per liter</v>
      </c>
      <c r="B66" s="7">
        <f>Prijzen!B72</f>
        <v>5</v>
      </c>
      <c r="C66" s="6">
        <v>0</v>
      </c>
      <c r="D66" s="6">
        <f t="shared" si="5"/>
        <v>0</v>
      </c>
    </row>
    <row r="67" spans="1:4" x14ac:dyDescent="0.25">
      <c r="A67" s="6" t="str">
        <f>Prijzen!A73</f>
        <v xml:space="preserve">Low fog machine (dansen op een wolk ! ) ( geen droogijs nodig,enkel emmer met vers water ) </v>
      </c>
      <c r="B67" s="7">
        <f>Prijzen!B73</f>
        <v>80</v>
      </c>
      <c r="C67" s="6">
        <v>0</v>
      </c>
      <c r="D67" s="6">
        <f t="shared" si="5"/>
        <v>0</v>
      </c>
    </row>
    <row r="68" spans="1:4" x14ac:dyDescent="0.25">
      <c r="A68" s="6" t="str">
        <f>Prijzen!A74</f>
        <v>Haze machine met vloeistof inclusief ( Algam 1500W )</v>
      </c>
      <c r="B68" s="7">
        <f>Prijzen!B74</f>
        <v>50</v>
      </c>
      <c r="C68" s="6">
        <v>0</v>
      </c>
      <c r="D68" s="6">
        <f t="shared" si="5"/>
        <v>0</v>
      </c>
    </row>
    <row r="69" spans="1:4" x14ac:dyDescent="0.25">
      <c r="A69" s="6" t="str">
        <f>Prijzen!A75</f>
        <v>Cold Spark Machine ( 6OOw) dmx of remote  ( 2 beschikbaar )</v>
      </c>
      <c r="B69" s="7">
        <f>Prijzen!B75</f>
        <v>50</v>
      </c>
      <c r="C69" s="6">
        <v>0</v>
      </c>
      <c r="D69" s="6">
        <f t="shared" si="5"/>
        <v>0</v>
      </c>
    </row>
    <row r="70" spans="1:4" x14ac:dyDescent="0.25">
      <c r="A70" s="6" t="str">
        <f>Prijzen!A76</f>
        <v>100gr cold spark poeder ( indoor of outdoor )</v>
      </c>
      <c r="B70" s="7">
        <f>Prijzen!B76</f>
        <v>15</v>
      </c>
      <c r="C70" s="6">
        <v>0</v>
      </c>
      <c r="D70" s="6">
        <f t="shared" si="5"/>
        <v>0</v>
      </c>
    </row>
    <row r="71" spans="1:4" x14ac:dyDescent="0.25">
      <c r="A71" s="6" t="str">
        <f>Prijzen!A77</f>
        <v>200gr cold spark poeder ( indoor of outdoor )</v>
      </c>
      <c r="B71" s="7">
        <f>Prijzen!B77</f>
        <v>30</v>
      </c>
      <c r="C71" s="6">
        <v>0</v>
      </c>
      <c r="D71" s="6">
        <f t="shared" si="5"/>
        <v>0</v>
      </c>
    </row>
    <row r="72" spans="1:4" x14ac:dyDescent="0.25">
      <c r="A72" s="6" t="str">
        <f>Prijzen!A78</f>
        <v xml:space="preserve">UDG Dj booth </v>
      </c>
      <c r="B72" s="7">
        <f>Prijzen!B78</f>
        <v>15</v>
      </c>
      <c r="C72" s="6">
        <v>1</v>
      </c>
      <c r="D72" s="6">
        <f t="shared" si="5"/>
        <v>15</v>
      </c>
    </row>
    <row r="73" spans="1:4" x14ac:dyDescent="0.25">
      <c r="A73" s="6" t="str">
        <f>Prijzen!A79</f>
        <v>Decibel Meter Medium ( instelbaar + logging )</v>
      </c>
      <c r="B73" s="7">
        <f>Prijzen!B79</f>
        <v>20</v>
      </c>
      <c r="C73" s="6">
        <v>0</v>
      </c>
      <c r="D73" s="6">
        <f t="shared" si="5"/>
        <v>0</v>
      </c>
    </row>
    <row r="74" spans="1:4" x14ac:dyDescent="0.25">
      <c r="A74" s="6" t="str">
        <f>Prijzen!A80</f>
        <v xml:space="preserve">Decibel Meter Klein </v>
      </c>
      <c r="B74" s="7">
        <f>Prijzen!B80</f>
        <v>15</v>
      </c>
      <c r="C74" s="6">
        <v>0</v>
      </c>
      <c r="D74" s="6">
        <f t="shared" si="5"/>
        <v>0</v>
      </c>
    </row>
    <row r="75" spans="1:4" x14ac:dyDescent="0.25">
      <c r="A75" s="6" t="str">
        <f>Prijzen!A81</f>
        <v xml:space="preserve">Uplighter beschermhoes </v>
      </c>
      <c r="B75" s="7">
        <f>Prijzen!B81</f>
        <v>1</v>
      </c>
      <c r="C75" s="6">
        <v>0</v>
      </c>
      <c r="D75" s="6">
        <f t="shared" si="5"/>
        <v>0</v>
      </c>
    </row>
    <row r="76" spans="1:4" x14ac:dyDescent="0.25">
      <c r="A76" s="6" t="str">
        <f>Prijzen!A82</f>
        <v>Uplighter staalkabel 10m</v>
      </c>
      <c r="B76" s="7">
        <f>Prijzen!B82</f>
        <v>1</v>
      </c>
      <c r="C76" s="6">
        <v>0</v>
      </c>
      <c r="D76" s="6">
        <f t="shared" si="5"/>
        <v>0</v>
      </c>
    </row>
    <row r="77" spans="1:4" x14ac:dyDescent="0.25">
      <c r="A77" s="6" t="str">
        <f>Prijzen!A83</f>
        <v>Uplighter stalen oogring</v>
      </c>
      <c r="B77" s="7">
        <f>Prijzen!B83</f>
        <v>1</v>
      </c>
      <c r="C77" s="6">
        <v>0</v>
      </c>
      <c r="D77" s="6">
        <f t="shared" si="5"/>
        <v>0</v>
      </c>
    </row>
    <row r="78" spans="1:4" x14ac:dyDescent="0.25">
      <c r="A78" s="6" t="str">
        <f>Prijzen!A84</f>
        <v>TRUSS Klem voor buis 40mm-60mm</v>
      </c>
      <c r="B78" s="7">
        <f>Prijzen!B84</f>
        <v>1</v>
      </c>
      <c r="C78" s="6">
        <v>0</v>
      </c>
      <c r="D78" s="6">
        <f t="shared" si="5"/>
        <v>0</v>
      </c>
    </row>
    <row r="79" spans="1:4" x14ac:dyDescent="0.25">
      <c r="A79" s="6" t="str">
        <f>Prijzen!A85</f>
        <v xml:space="preserve">Kabel goot ( 1m, plaats voor 2 dikke kabels gescheiden,   3 stuks direct beschikbaar, meer op aanvraag ) </v>
      </c>
      <c r="B79" s="7">
        <f>Prijzen!B85</f>
        <v>3</v>
      </c>
      <c r="C79" s="6">
        <v>0</v>
      </c>
      <c r="D79" s="6">
        <f t="shared" si="5"/>
        <v>0</v>
      </c>
    </row>
    <row r="80" spans="1:4" x14ac:dyDescent="0.25">
      <c r="B80" s="12"/>
      <c r="D80" s="26"/>
    </row>
    <row r="81" spans="1:5" x14ac:dyDescent="0.25">
      <c r="A81" s="27" t="s">
        <v>89</v>
      </c>
      <c r="B81" s="28"/>
      <c r="C81" s="6">
        <v>1</v>
      </c>
      <c r="D81" s="6">
        <f>SUM(D6:D79)*((C81/2)+0.5)</f>
        <v>315</v>
      </c>
    </row>
    <row r="82" spans="1:5" x14ac:dyDescent="0.25">
      <c r="B82" s="12"/>
    </row>
    <row r="83" spans="1:5" x14ac:dyDescent="0.25">
      <c r="A83" s="2" t="s">
        <v>88</v>
      </c>
      <c r="B83" s="12"/>
    </row>
    <row r="84" spans="1:5" x14ac:dyDescent="0.25">
      <c r="A84" s="25" t="s">
        <v>40</v>
      </c>
      <c r="B84" s="29">
        <v>2</v>
      </c>
      <c r="C84" s="25">
        <v>0</v>
      </c>
      <c r="D84" s="25">
        <f>B84*C84</f>
        <v>0</v>
      </c>
    </row>
    <row r="85" spans="1:5" x14ac:dyDescent="0.25">
      <c r="A85" s="6" t="s">
        <v>15</v>
      </c>
      <c r="B85" s="7">
        <v>30</v>
      </c>
      <c r="C85" s="6">
        <v>0</v>
      </c>
      <c r="D85" s="6">
        <f t="shared" ref="D85:D88" si="6">B85*C85</f>
        <v>0</v>
      </c>
    </row>
    <row r="86" spans="1:5" x14ac:dyDescent="0.25">
      <c r="A86" s="6" t="s">
        <v>21</v>
      </c>
      <c r="B86" s="7">
        <v>80</v>
      </c>
      <c r="C86" s="6">
        <v>0</v>
      </c>
      <c r="D86" s="6">
        <f t="shared" si="6"/>
        <v>0</v>
      </c>
    </row>
    <row r="87" spans="1:5" x14ac:dyDescent="0.25">
      <c r="A87" s="17" t="s">
        <v>12</v>
      </c>
      <c r="B87" s="16">
        <v>10</v>
      </c>
      <c r="C87" s="17">
        <v>0</v>
      </c>
      <c r="D87" s="17">
        <f t="shared" si="6"/>
        <v>0</v>
      </c>
    </row>
    <row r="88" spans="1:5" x14ac:dyDescent="0.25">
      <c r="A88" s="6" t="s">
        <v>41</v>
      </c>
      <c r="B88" s="7">
        <v>30</v>
      </c>
      <c r="C88" s="6">
        <v>2</v>
      </c>
      <c r="D88" s="6">
        <f t="shared" si="6"/>
        <v>60</v>
      </c>
    </row>
    <row r="89" spans="1:5" x14ac:dyDescent="0.25">
      <c r="A89" s="1" t="s">
        <v>4</v>
      </c>
      <c r="B89" s="11"/>
      <c r="C89" s="11"/>
      <c r="D89" s="11">
        <f>SUM(D81:D88)</f>
        <v>375</v>
      </c>
    </row>
    <row r="90" spans="1:5" x14ac:dyDescent="0.25">
      <c r="A90" s="1"/>
      <c r="B90" s="11"/>
      <c r="C90" s="11"/>
      <c r="D90" s="11"/>
    </row>
    <row r="91" spans="1:5" x14ac:dyDescent="0.25">
      <c r="A91" s="5" t="s">
        <v>79</v>
      </c>
      <c r="B91" s="6"/>
      <c r="C91" s="6"/>
      <c r="D91" s="6">
        <f>IF(D89&gt;700,-(D89*10/100),0)</f>
        <v>0</v>
      </c>
    </row>
    <row r="92" spans="1:5" ht="19.5" thickBot="1" x14ac:dyDescent="0.35">
      <c r="A92" s="13" t="s">
        <v>57</v>
      </c>
      <c r="B92" s="14"/>
      <c r="C92" s="14"/>
      <c r="D92" s="15">
        <f>SUM(D89:D91)</f>
        <v>375</v>
      </c>
      <c r="E92" s="14" t="s">
        <v>5</v>
      </c>
    </row>
  </sheetData>
  <conditionalFormatting sqref="A7:D88">
    <cfRule type="expression" dxfId="3" priority="1">
      <formula>$C7&gt;0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F85B-9930-46E9-9C82-C48E24C1F42A}">
  <dimension ref="A1:E92"/>
  <sheetViews>
    <sheetView topLeftCell="A61" workbookViewId="0">
      <selection activeCell="D81" sqref="A81:D81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03/03/25 )</v>
      </c>
    </row>
    <row r="3" spans="1:4" x14ac:dyDescent="0.25">
      <c r="A3" s="1" t="str">
        <f>Prijzen!A3</f>
        <v>Materiaal te huur ( prijzen incl. btw )</v>
      </c>
    </row>
    <row r="5" spans="1:4" ht="15.75" thickBot="1" x14ac:dyDescent="0.3"/>
    <row r="6" spans="1:4" x14ac:dyDescent="0.25">
      <c r="A6" s="2" t="str">
        <f>Prijzen!A11</f>
        <v>Geluid</v>
      </c>
      <c r="B6" s="3" t="str">
        <f>Prijzen!B11</f>
        <v>Huurprijs € /dag</v>
      </c>
      <c r="C6" s="10" t="s">
        <v>3</v>
      </c>
      <c r="D6" s="4" t="s">
        <v>2</v>
      </c>
    </row>
    <row r="7" spans="1:4" x14ac:dyDescent="0.25">
      <c r="A7" s="8" t="str">
        <f>Prijzen!A12</f>
        <v>LD systems Maui 11 G2 ( compacte geluid zuil 500w RMS ,  1000w piek, 2 stuks beschikbaar )</v>
      </c>
      <c r="B7" s="7">
        <f>Prijzen!B12</f>
        <v>30</v>
      </c>
      <c r="C7" s="6">
        <v>0</v>
      </c>
      <c r="D7" s="6">
        <f t="shared" ref="D7:D19" si="0">B7*C7</f>
        <v>0</v>
      </c>
    </row>
    <row r="8" spans="1:4" x14ac:dyDescent="0.25">
      <c r="A8" s="8" t="str">
        <f>Prijzen!A13</f>
        <v>Electro Voice ELX-200 12p  (1200watt piek) ( 4 stuks beschikbaar )</v>
      </c>
      <c r="B8" s="7">
        <f>Prijzen!B13</f>
        <v>25</v>
      </c>
      <c r="C8" s="6">
        <v>2</v>
      </c>
      <c r="D8" s="6">
        <f t="shared" si="0"/>
        <v>50</v>
      </c>
    </row>
    <row r="9" spans="1:4" x14ac:dyDescent="0.25">
      <c r="A9" s="8" t="str">
        <f>Prijzen!A14</f>
        <v xml:space="preserve">Electro Voice Ekx-15SP Sub ( 1300 watt piek) ( 1 of 2 of 4  subs mogelijk in combinatie met ELX-200 ) </v>
      </c>
      <c r="B9" s="7">
        <f>Prijzen!B14</f>
        <v>25</v>
      </c>
      <c r="C9" s="6">
        <v>2</v>
      </c>
      <c r="D9" s="6">
        <f t="shared" si="0"/>
        <v>50</v>
      </c>
    </row>
    <row r="10" spans="1:4" x14ac:dyDescent="0.25">
      <c r="A10" s="8" t="str">
        <f>Prijzen!A15</f>
        <v xml:space="preserve">Behringer B112D Speaker 1000w ( 2 stuks beschikbaar ) </v>
      </c>
      <c r="B10" s="7">
        <f>Prijzen!B15</f>
        <v>20</v>
      </c>
      <c r="C10" s="6">
        <v>1</v>
      </c>
      <c r="D10" s="6">
        <f>B10*C10</f>
        <v>20</v>
      </c>
    </row>
    <row r="11" spans="1:4" x14ac:dyDescent="0.25">
      <c r="A11" s="8" t="str">
        <f>Prijzen!A16</f>
        <v>Speaker statief ( 4 stuks beschikbaar )</v>
      </c>
      <c r="B11" s="7">
        <f>Prijzen!B16</f>
        <v>5</v>
      </c>
      <c r="C11" s="6">
        <v>2</v>
      </c>
      <c r="D11" s="6">
        <f t="shared" si="0"/>
        <v>10</v>
      </c>
    </row>
    <row r="12" spans="1:4" x14ac:dyDescent="0.25">
      <c r="A12" s="8"/>
      <c r="B12" s="7"/>
      <c r="C12" s="6"/>
      <c r="D12" s="6"/>
    </row>
    <row r="13" spans="1:4" x14ac:dyDescent="0.25">
      <c r="A13" s="8" t="str">
        <f>Prijzen!A18</f>
        <v>Pioneer DDJ XZ in flightcase ( dj controller recordbox,serato,virtual dj, traktor compatible)</v>
      </c>
      <c r="B13" s="7">
        <f>Prijzen!B18</f>
        <v>100</v>
      </c>
      <c r="C13" s="6">
        <v>1</v>
      </c>
      <c r="D13" s="6">
        <f t="shared" si="0"/>
        <v>100</v>
      </c>
    </row>
    <row r="14" spans="1:4" x14ac:dyDescent="0.25">
      <c r="A14" s="8" t="str">
        <f>Prijzen!A19</f>
        <v xml:space="preserve">Denon Dj SC Live 4  ( dj controller ) </v>
      </c>
      <c r="B14" s="7">
        <f>Prijzen!B19</f>
        <v>100</v>
      </c>
      <c r="C14" s="6">
        <v>0</v>
      </c>
      <c r="D14" s="6">
        <v>0</v>
      </c>
    </row>
    <row r="15" spans="1:4" x14ac:dyDescent="0.25">
      <c r="A15" s="8" t="str">
        <f>Prijzen!A20</f>
        <v>Behringer FLOW 8 : 8 Kanalen PA Mixer met 2 FX kanalen voor zang  + Bluetooth audio streamingvoor iPad of Smartphone</v>
      </c>
      <c r="B15" s="7">
        <f>Prijzen!B20</f>
        <v>30</v>
      </c>
      <c r="C15" s="6">
        <v>0</v>
      </c>
      <c r="D15" s="6">
        <f t="shared" si="0"/>
        <v>0</v>
      </c>
    </row>
    <row r="16" spans="1:4" x14ac:dyDescent="0.25">
      <c r="A16" s="8" t="str">
        <f>Prijzen!A21</f>
        <v>Zoom Live Track L-20 Digitale Mixer</v>
      </c>
      <c r="B16" s="7">
        <f>Prijzen!B21</f>
        <v>45</v>
      </c>
      <c r="C16" s="6">
        <v>0</v>
      </c>
      <c r="D16" s="6">
        <f t="shared" si="0"/>
        <v>0</v>
      </c>
    </row>
    <row r="17" spans="1:4" x14ac:dyDescent="0.25">
      <c r="A17" s="8" t="str">
        <f>Prijzen!A22</f>
        <v xml:space="preserve">Klark Teknik DW 20BR Air Link  ( Bluetooth naar XLR streamen ) </v>
      </c>
      <c r="B17" s="7">
        <f>Prijzen!B22</f>
        <v>15</v>
      </c>
      <c r="C17" s="6">
        <v>0</v>
      </c>
      <c r="D17" s="6">
        <f t="shared" si="0"/>
        <v>0</v>
      </c>
    </row>
    <row r="18" spans="1:4" x14ac:dyDescent="0.25">
      <c r="A18" s="8" t="str">
        <f>Prijzen!A23</f>
        <v xml:space="preserve">Klark Teknik AIR LINK DW 20T  ( 2 * xlr draadloos versturen via 2.4ghz    30m afstand) </v>
      </c>
      <c r="B18" s="7">
        <f>Prijzen!B23</f>
        <v>15</v>
      </c>
      <c r="C18" s="6">
        <v>0</v>
      </c>
      <c r="D18" s="6">
        <f t="shared" si="0"/>
        <v>0</v>
      </c>
    </row>
    <row r="19" spans="1:4" x14ac:dyDescent="0.25">
      <c r="A19" s="8" t="str">
        <f>Prijzen!A24</f>
        <v xml:space="preserve">Klark Teknik AIR LINK DW 20R  ( 2 * xlr draadloos ontvangen via 2.4ghz    30m afstand) </v>
      </c>
      <c r="B19" s="7">
        <f>Prijzen!B24</f>
        <v>15</v>
      </c>
      <c r="C19" s="6">
        <v>0</v>
      </c>
      <c r="D19" s="6">
        <f t="shared" si="0"/>
        <v>0</v>
      </c>
    </row>
    <row r="20" spans="1:4" x14ac:dyDescent="0.25">
      <c r="B20" s="7"/>
      <c r="C20" s="6"/>
      <c r="D20" s="6"/>
    </row>
    <row r="21" spans="1:4" x14ac:dyDescent="0.25">
      <c r="A21" s="8" t="str">
        <f>Prijzen!A26</f>
        <v>Micro Shure Beta 58A( Draadloos , 4 beschikbaar )</v>
      </c>
      <c r="B21" s="7">
        <f>Prijzen!B26</f>
        <v>10</v>
      </c>
      <c r="C21" s="6">
        <v>1</v>
      </c>
      <c r="D21" s="6">
        <f t="shared" ref="D21:D24" si="1">B21*C21</f>
        <v>10</v>
      </c>
    </row>
    <row r="22" spans="1:4" x14ac:dyDescent="0.25">
      <c r="A22" s="8" t="str">
        <f>Prijzen!A27</f>
        <v>Micro Shure SM58 ( 2 beschikbaar )</v>
      </c>
      <c r="B22" s="7">
        <f>Prijzen!B27</f>
        <v>5</v>
      </c>
      <c r="C22" s="6">
        <v>0</v>
      </c>
      <c r="D22" s="6">
        <f t="shared" si="1"/>
        <v>0</v>
      </c>
    </row>
    <row r="23" spans="1:4" x14ac:dyDescent="0.25">
      <c r="A23" s="8" t="str">
        <f>Prijzen!A28</f>
        <v>2 Draadloze Headsets + 2  Zenders + 1 dubbele Ontvanger van merk Shure ( 2 beschikbaar )</v>
      </c>
      <c r="B23" s="7">
        <f>Prijzen!B28</f>
        <v>30</v>
      </c>
      <c r="C23" s="6">
        <v>0</v>
      </c>
      <c r="D23" s="6">
        <f t="shared" si="1"/>
        <v>0</v>
      </c>
    </row>
    <row r="24" spans="1:4" x14ac:dyDescent="0.25">
      <c r="A24" s="6" t="str">
        <f>Prijzen!A29</f>
        <v>Microfoon statief ( 2 beschikbaar )</v>
      </c>
      <c r="B24" s="7">
        <f>Prijzen!B29</f>
        <v>5</v>
      </c>
      <c r="C24" s="6">
        <v>0</v>
      </c>
      <c r="D24" s="6">
        <f t="shared" si="1"/>
        <v>0</v>
      </c>
    </row>
    <row r="25" spans="1:4" x14ac:dyDescent="0.25">
      <c r="B25" s="12"/>
    </row>
    <row r="26" spans="1:4" x14ac:dyDescent="0.25">
      <c r="A26" s="2" t="str">
        <f>Prijzen!A31</f>
        <v>Licht  ( bij het huren van movingheads of laser ben ik steeds aanwezig om te bedienen )</v>
      </c>
      <c r="B26" s="12"/>
    </row>
    <row r="27" spans="1:4" x14ac:dyDescent="0.25">
      <c r="A27" s="9" t="str">
        <f>Prijzen!A32</f>
        <v>Full color RGB Laser : 12watt !!! + Pangolin Software ( laser sterkte kan afgezwakt worden en het scan bereik ook )   (2 stuks beschikbaar )</v>
      </c>
      <c r="B27" s="7">
        <f>Prijzen!B32</f>
        <v>300</v>
      </c>
      <c r="C27" s="6">
        <v>0</v>
      </c>
      <c r="D27" s="6">
        <f t="shared" ref="D27:D29" si="2">B27*C27</f>
        <v>0</v>
      </c>
    </row>
    <row r="28" spans="1:4" x14ac:dyDescent="0.25">
      <c r="A28" s="8" t="str">
        <f>Prijzen!A33</f>
        <v xml:space="preserve">Moving Head 200w led  GOKU 716 (8 stuks beschikbaar ) </v>
      </c>
      <c r="B28" s="7">
        <f>Prijzen!B33</f>
        <v>50</v>
      </c>
      <c r="C28" s="6">
        <v>0</v>
      </c>
      <c r="D28" s="6">
        <f t="shared" si="2"/>
        <v>0</v>
      </c>
    </row>
    <row r="29" spans="1:4" x14ac:dyDescent="0.25">
      <c r="A29" s="8" t="str">
        <f>Prijzen!A34</f>
        <v>Moving Head 200w led MZMLING ( 8 stuks beschikbaar )</v>
      </c>
      <c r="B29" s="7">
        <f>Prijzen!B34</f>
        <v>45</v>
      </c>
      <c r="C29" s="6">
        <v>0</v>
      </c>
      <c r="D29" s="6">
        <f t="shared" si="2"/>
        <v>0</v>
      </c>
    </row>
    <row r="30" spans="1:4" x14ac:dyDescent="0.25">
      <c r="A30" s="8" t="str">
        <f>Prijzen!A35</f>
        <v>Moving Head Mini  60w  led ( 6 stuks beschikbaar )</v>
      </c>
      <c r="B30" s="7">
        <f>Prijzen!B35</f>
        <v>20</v>
      </c>
      <c r="C30" s="6">
        <v>0</v>
      </c>
      <c r="D30" s="6">
        <f>B30*C30</f>
        <v>0</v>
      </c>
    </row>
    <row r="31" spans="1:4" x14ac:dyDescent="0.25">
      <c r="A31" s="8" t="str">
        <f>Prijzen!A36</f>
        <v xml:space="preserve">Led spot bar DMX ( 4 spots 12x12w   per T-Bar ) ( RGBW    4 stuks beschikbaar ) </v>
      </c>
      <c r="B31" s="7">
        <f>Prijzen!B36</f>
        <v>20</v>
      </c>
      <c r="C31" s="6">
        <v>0</v>
      </c>
      <c r="D31" s="6">
        <f t="shared" ref="D31:D35" si="3">B31*C31</f>
        <v>0</v>
      </c>
    </row>
    <row r="32" spans="1:4" x14ac:dyDescent="0.25">
      <c r="A32" s="8" t="str">
        <f>Prijzen!A37</f>
        <v xml:space="preserve">Led spot bar DMX ( 4 spots Alumunium 18x18w   per T-Bar ) ( RGBWA + UV    4 stuks beschikbaar , enkel voor TRUSS ! ) </v>
      </c>
      <c r="B32" s="7">
        <f>Prijzen!B37</f>
        <v>40</v>
      </c>
      <c r="C32" s="6">
        <v>0</v>
      </c>
      <c r="D32" s="6">
        <f t="shared" si="3"/>
        <v>0</v>
      </c>
    </row>
    <row r="33" spans="1:4" x14ac:dyDescent="0.25">
      <c r="A33" s="8" t="str">
        <f>Prijzen!A38</f>
        <v xml:space="preserve">Led spot bar DMX ( 4 spots Plastic  18x18w  per T-Bar ) ( RGBWA + UV    2 stuks beschikbaar , voor statief  ) </v>
      </c>
      <c r="B33" s="7">
        <f>Prijzen!B38</f>
        <v>30</v>
      </c>
      <c r="C33" s="6">
        <v>0</v>
      </c>
      <c r="D33" s="6">
        <f t="shared" si="3"/>
        <v>0</v>
      </c>
    </row>
    <row r="34" spans="1:4" x14ac:dyDescent="0.25">
      <c r="A34" s="8" t="str">
        <f>Prijzen!A39</f>
        <v xml:space="preserve">Led spot DMX ( 1 spot 18x18w  ) ( RGBWA + UV   Aluminim  4 stuks beschikbaar  ) </v>
      </c>
      <c r="B34" s="7">
        <f>Prijzen!B39</f>
        <v>10</v>
      </c>
      <c r="C34" s="6">
        <v>0</v>
      </c>
      <c r="D34" s="6">
        <f t="shared" si="3"/>
        <v>0</v>
      </c>
    </row>
    <row r="35" spans="1:4" x14ac:dyDescent="0.25">
      <c r="A35" s="8" t="str">
        <f>Prijzen!A40</f>
        <v xml:space="preserve">Led Pin Spot RGBW 30w ( kan gebruikt worden op spiegelbol ) </v>
      </c>
      <c r="B35" s="7">
        <f>Prijzen!B40</f>
        <v>10</v>
      </c>
      <c r="C35" s="6">
        <v>0</v>
      </c>
      <c r="D35" s="6">
        <f t="shared" si="3"/>
        <v>0</v>
      </c>
    </row>
    <row r="36" spans="1:4" x14ac:dyDescent="0.25">
      <c r="A36" s="8" t="str">
        <f>Prijzen!A41</f>
        <v xml:space="preserve">Led Pin Spot Wit ( een witte licht straal van 10 watt  om op spiegelbol te richten, zodat je overal witte stippen ziet op de dansvloer ) </v>
      </c>
      <c r="B36" s="7">
        <f>Prijzen!B41</f>
        <v>10</v>
      </c>
      <c r="C36" s="6">
        <v>0</v>
      </c>
      <c r="D36" s="6">
        <f>B36*C36</f>
        <v>0</v>
      </c>
    </row>
    <row r="37" spans="1:4" x14ac:dyDescent="0.25">
      <c r="A37" s="8" t="str">
        <f>Prijzen!A42</f>
        <v>Licht effect Ayra TDC 180 Derby DMX  ( 4 stuks beschikbaar )</v>
      </c>
      <c r="B37" s="7">
        <f>Prijzen!B42</f>
        <v>20</v>
      </c>
      <c r="C37" s="6">
        <v>0</v>
      </c>
      <c r="D37" s="6">
        <f t="shared" ref="D37:D61" si="4">B37*C37</f>
        <v>0</v>
      </c>
    </row>
    <row r="38" spans="1:4" x14ac:dyDescent="0.25">
      <c r="A38" s="8" t="str">
        <f>Prijzen!A43</f>
        <v>Uplighter RGB-W-A-UV (  dmx of vaste kleur of infrarood afstandsbediening, batterij , powercon ( 6 x18 w ) ( 24 stuks)</v>
      </c>
      <c r="B38" s="7">
        <f>Prijzen!B43</f>
        <v>20</v>
      </c>
      <c r="C38" s="6">
        <v>0</v>
      </c>
      <c r="D38" s="6">
        <f t="shared" si="4"/>
        <v>0</v>
      </c>
    </row>
    <row r="39" spans="1:4" x14ac:dyDescent="0.25">
      <c r="A39" s="8" t="str">
        <f>Prijzen!A44</f>
        <v>RGBW Blinder Effect ( 2 x 100w LED , verblindend effect in kleur )</v>
      </c>
      <c r="B39" s="7">
        <f>Prijzen!B44</f>
        <v>20</v>
      </c>
      <c r="C39" s="6">
        <v>0</v>
      </c>
      <c r="D39" s="6">
        <f t="shared" si="4"/>
        <v>0</v>
      </c>
    </row>
    <row r="40" spans="1:4" x14ac:dyDescent="0.25">
      <c r="A40" s="8" t="str">
        <f>Prijzen!A45</f>
        <v>Black Light Spot Ayra UV LED Blaster</v>
      </c>
      <c r="B40" s="7">
        <f>Prijzen!B45</f>
        <v>15</v>
      </c>
      <c r="C40" s="6">
        <v>0</v>
      </c>
      <c r="D40" s="6">
        <f t="shared" si="4"/>
        <v>0</v>
      </c>
    </row>
    <row r="41" spans="1:4" x14ac:dyDescent="0.25">
      <c r="A41" s="8" t="str">
        <f>Prijzen!A46</f>
        <v xml:space="preserve">Spiegelbol 50cm met Motor </v>
      </c>
      <c r="B41" s="7">
        <f>Prijzen!B46</f>
        <v>35</v>
      </c>
      <c r="C41" s="6">
        <v>0</v>
      </c>
      <c r="D41" s="6">
        <f t="shared" si="4"/>
        <v>0</v>
      </c>
    </row>
    <row r="42" spans="1:4" x14ac:dyDescent="0.25">
      <c r="A42" s="8" t="str">
        <f>Prijzen!A47</f>
        <v>Stroboscoop Martin Atomic 3000 DMX ( 1 beschikbaar )</v>
      </c>
      <c r="B42" s="7">
        <f>Prijzen!B47</f>
        <v>35</v>
      </c>
      <c r="C42" s="6">
        <v>0</v>
      </c>
      <c r="D42" s="6">
        <f t="shared" si="4"/>
        <v>0</v>
      </c>
    </row>
    <row r="43" spans="1:4" x14ac:dyDescent="0.25">
      <c r="A43" s="8" t="str">
        <f>Prijzen!A48</f>
        <v>Controller Martin Atomic ( simpele controller voor de 3000w stroboscoop )</v>
      </c>
      <c r="B43" s="7">
        <f>Prijzen!B48</f>
        <v>10</v>
      </c>
      <c r="C43" s="6">
        <v>0</v>
      </c>
      <c r="D43" s="6">
        <f t="shared" si="4"/>
        <v>0</v>
      </c>
    </row>
    <row r="44" spans="1:4" x14ac:dyDescent="0.25">
      <c r="A44" s="8" t="str">
        <f>Prijzen!A49</f>
        <v xml:space="preserve">DMX controller DMX-192 ( voor led spots aan te sturen enkel ) </v>
      </c>
      <c r="B44" s="7">
        <f>Prijzen!B49</f>
        <v>10</v>
      </c>
      <c r="C44" s="6">
        <v>0</v>
      </c>
      <c r="D44" s="6">
        <f t="shared" si="4"/>
        <v>0</v>
      </c>
    </row>
    <row r="45" spans="1:4" x14ac:dyDescent="0.25">
      <c r="A45" s="8" t="str">
        <f>Prijzen!A50</f>
        <v>DMX controller Tiger Touch 2 ( advanced dmx controller met touchscreen voor movingheads en andere dmx toestellen ) 8 universes </v>
      </c>
      <c r="B45" s="7">
        <f>Prijzen!B50</f>
        <v>100</v>
      </c>
      <c r="C45" s="6">
        <v>0</v>
      </c>
      <c r="D45" s="6">
        <f t="shared" si="4"/>
        <v>0</v>
      </c>
    </row>
    <row r="46" spans="1:4" x14ac:dyDescent="0.25">
      <c r="A46" s="8" t="str">
        <f>Prijzen!A51</f>
        <v>DMX controller Chamsys MagicQ PC  ( rack unit with 8 universes in flightcase  )</v>
      </c>
      <c r="B46" s="7">
        <f>Prijzen!B51</f>
        <v>80</v>
      </c>
      <c r="C46" s="6">
        <v>0</v>
      </c>
      <c r="D46" s="6">
        <f t="shared" si="4"/>
        <v>0</v>
      </c>
    </row>
    <row r="47" spans="1:4" x14ac:dyDescent="0.25">
      <c r="A47" s="18" t="str">
        <f>Prijzen!A52</f>
        <v>DMX controller Chamsys usb interface 1 universe ( 512 dmx kanalen ) aansluiten op uw laptop met gratis Chamsys Software </v>
      </c>
      <c r="B47" s="18">
        <f>Prijzen!B52</f>
        <v>20</v>
      </c>
      <c r="C47" s="19">
        <v>0</v>
      </c>
      <c r="D47" s="19">
        <f t="shared" si="4"/>
        <v>0</v>
      </c>
    </row>
    <row r="48" spans="1:4" x14ac:dyDescent="0.25">
      <c r="A48" s="20" t="str">
        <f>Prijzen!A53</f>
        <v>DMX controller 1 universe ( daslight 4 software )</v>
      </c>
      <c r="B48" s="18">
        <f>Prijzen!B53</f>
        <v>40</v>
      </c>
      <c r="C48" s="19">
        <v>0</v>
      </c>
      <c r="D48" s="19">
        <f t="shared" si="4"/>
        <v>0</v>
      </c>
    </row>
    <row r="49" spans="1:4" x14ac:dyDescent="0.25">
      <c r="A49" s="18" t="str">
        <f>Prijzen!A54</f>
        <v>DMX controller Chamsys compact connect 2 universes ( 1024 kanalen ) aansluiten op uw laptop met gratis Chamsys Software </v>
      </c>
      <c r="B49" s="18">
        <f>Prijzen!B54</f>
        <v>100</v>
      </c>
      <c r="C49" s="19">
        <v>0</v>
      </c>
      <c r="D49" s="19">
        <f t="shared" si="4"/>
        <v>0</v>
      </c>
    </row>
    <row r="50" spans="1:4" x14ac:dyDescent="0.25">
      <c r="A50" s="21" t="str">
        <f>Prijzen!A55</f>
        <v>Laptop met Chamsys Software of Daslight 4</v>
      </c>
      <c r="B50" s="18">
        <f>Prijzen!B55</f>
        <v>100</v>
      </c>
      <c r="C50" s="19">
        <v>0</v>
      </c>
      <c r="D50" s="19">
        <f t="shared" si="4"/>
        <v>0</v>
      </c>
    </row>
    <row r="51" spans="1:4" x14ac:dyDescent="0.25">
      <c r="A51" s="22" t="str">
        <f>Prijzen!A56</f>
        <v>LED SPOTS setup ( 2 statieven, 8 LED spots 12x12w  met dmx controller )</v>
      </c>
      <c r="B51" s="18">
        <f>Prijzen!B56</f>
        <v>60</v>
      </c>
      <c r="C51" s="19">
        <v>0</v>
      </c>
      <c r="D51" s="19">
        <f t="shared" si="4"/>
        <v>0</v>
      </c>
    </row>
    <row r="52" spans="1:4" x14ac:dyDescent="0.25">
      <c r="A52" s="22" t="str">
        <f>Prijzen!A57</f>
        <v>LED SPOTS setup 2 ( 2 statieven, 8 LED spots 18x18w  met dmx controller )</v>
      </c>
      <c r="B52" s="18">
        <f>Prijzen!B57</f>
        <v>80</v>
      </c>
      <c r="C52" s="19">
        <v>0</v>
      </c>
      <c r="D52" s="19">
        <f t="shared" si="4"/>
        <v>0</v>
      </c>
    </row>
    <row r="53" spans="1:4" x14ac:dyDescent="0.25">
      <c r="A53" s="23" t="str">
        <f>Prijzen!A58</f>
        <v>Combo LED SPOTS setup DELUXE ( 2 statieven, 8 spots 12x12w met dmx controller, 2 AYRA TDC , 2 mini movingheads )</v>
      </c>
      <c r="B53" s="18">
        <f>Prijzen!B58</f>
        <v>150</v>
      </c>
      <c r="C53" s="19">
        <v>1</v>
      </c>
      <c r="D53" s="19">
        <f t="shared" si="4"/>
        <v>150</v>
      </c>
    </row>
    <row r="54" spans="1:4" x14ac:dyDescent="0.25">
      <c r="A54" s="23" t="str">
        <f>Prijzen!A59</f>
        <v>Combo LED SPOTS setup DELUXE 2 ( 2 windup statieven, 4 spots 18x18w , 4 mini movingheads, usb dmx interface , u krijgt Chamsys file met simpele execute page )</v>
      </c>
      <c r="B54" s="18">
        <f>Prijzen!B59</f>
        <v>160</v>
      </c>
      <c r="C54" s="19">
        <v>0</v>
      </c>
      <c r="D54" s="19">
        <f t="shared" si="4"/>
        <v>0</v>
      </c>
    </row>
    <row r="55" spans="1:4" x14ac:dyDescent="0.25">
      <c r="A55" s="23" t="str">
        <f>Prijzen!A60</f>
        <v>Combo LED SPOTS setup DELUXE 3 ( 2 windup statieven, 4 spots 18x18w , 6 mini movingheads, usb dmx interface , u krijgt Chamsys file met simpele execute page )</v>
      </c>
      <c r="B55" s="18">
        <v>200</v>
      </c>
      <c r="C55" s="19">
        <v>0</v>
      </c>
      <c r="D55" s="19">
        <f t="shared" si="4"/>
        <v>0</v>
      </c>
    </row>
    <row r="56" spans="1:4" x14ac:dyDescent="0.25">
      <c r="A56" s="20" t="str">
        <f>Prijzen!A62</f>
        <v>Windup statief Duratruss ST-4500P  (120kg   4,5m hoogte) ( 2 stuks beschikbaar )</v>
      </c>
      <c r="B56" s="18">
        <f>Prijzen!B62</f>
        <v>25</v>
      </c>
      <c r="C56" s="19">
        <v>0</v>
      </c>
      <c r="D56" s="19">
        <f t="shared" si="4"/>
        <v>0</v>
      </c>
    </row>
    <row r="57" spans="1:4" x14ac:dyDescent="0.25">
      <c r="A57" s="20" t="str">
        <f>Prijzen!A63</f>
        <v>Windup statief Duratruss (80kg  3,8m hoogte ) ( 2 stuks beschikbaar )</v>
      </c>
      <c r="B57" s="18">
        <f>Prijzen!B63</f>
        <v>15</v>
      </c>
      <c r="C57" s="19">
        <v>0</v>
      </c>
      <c r="D57" s="19">
        <f t="shared" si="4"/>
        <v>0</v>
      </c>
    </row>
    <row r="58" spans="1:4" x14ac:dyDescent="0.25">
      <c r="A58" s="20" t="str">
        <f>Prijzen!A64</f>
        <v>Windup statief Innox (40kg) ( 2 beschikbaar )</v>
      </c>
      <c r="B58" s="18">
        <f>Prijzen!B64</f>
        <v>10</v>
      </c>
      <c r="C58" s="19">
        <v>0</v>
      </c>
      <c r="D58" s="19">
        <f t="shared" si="4"/>
        <v>0</v>
      </c>
    </row>
    <row r="59" spans="1:4" x14ac:dyDescent="0.25">
      <c r="A59" s="20" t="str">
        <f>Prijzen!A65</f>
        <v>Licht statief / Speaker statief ( 4 beschikbaar )</v>
      </c>
      <c r="B59" s="18">
        <f>Prijzen!B65</f>
        <v>5</v>
      </c>
      <c r="C59" s="19">
        <v>0</v>
      </c>
      <c r="D59" s="19">
        <f t="shared" si="4"/>
        <v>0</v>
      </c>
    </row>
    <row r="60" spans="1:4" x14ac:dyDescent="0.25">
      <c r="A60" s="20" t="str">
        <f>Prijzen!A66</f>
        <v>Lichtbrug Prolyte X30D  ( 3 stukken van 2m beschikbaar , huurprijs per 2m  )</v>
      </c>
      <c r="B60" s="18">
        <f>Prijzen!B66</f>
        <v>15</v>
      </c>
      <c r="C60" s="19">
        <v>0</v>
      </c>
      <c r="D60" s="19">
        <f t="shared" si="4"/>
        <v>0</v>
      </c>
    </row>
    <row r="61" spans="1:4" x14ac:dyDescent="0.25">
      <c r="A61" s="20" t="str">
        <f>Prijzen!A67</f>
        <v>Lichtbrug Prolyte X30V  (vierkante truss  4 stukken van 2m beschikbaar , huurprijs per 2m  )</v>
      </c>
      <c r="B61" s="18">
        <f>Prijzen!B67</f>
        <v>15</v>
      </c>
      <c r="C61" s="19">
        <v>0</v>
      </c>
      <c r="D61" s="19">
        <f t="shared" si="4"/>
        <v>0</v>
      </c>
    </row>
    <row r="62" spans="1:4" x14ac:dyDescent="0.25">
      <c r="B62" s="12"/>
    </row>
    <row r="63" spans="1:4" x14ac:dyDescent="0.25">
      <c r="A63" s="2" t="str">
        <f>Prijzen!A69</f>
        <v>Andere</v>
      </c>
      <c r="B63" s="12"/>
    </row>
    <row r="64" spans="1:4" x14ac:dyDescent="0.25">
      <c r="A64" s="6" t="str">
        <f>Prijzen!A70</f>
        <v xml:space="preserve">Rookmachine met vloeistof inclusief ( 1500 watt ) </v>
      </c>
      <c r="B64" s="7">
        <f>Prijzen!B70</f>
        <v>40</v>
      </c>
      <c r="C64" s="6">
        <v>1</v>
      </c>
      <c r="D64" s="6">
        <f t="shared" ref="D64:D79" si="5">B64*C64</f>
        <v>40</v>
      </c>
    </row>
    <row r="65" spans="1:4" x14ac:dyDescent="0.25">
      <c r="A65" s="6" t="str">
        <f>Prijzen!A71</f>
        <v xml:space="preserve">Rookmachine met vloeistof inclusief ( X-LARGE : 3000w  )  </v>
      </c>
      <c r="B65" s="7">
        <f>Prijzen!B71</f>
        <v>65</v>
      </c>
      <c r="C65" s="6">
        <v>0</v>
      </c>
      <c r="D65" s="6">
        <f t="shared" si="5"/>
        <v>0</v>
      </c>
    </row>
    <row r="66" spans="1:4" x14ac:dyDescent="0.25">
      <c r="A66" s="6" t="str">
        <f>Prijzen!A72</f>
        <v>Rookvloeistof extra per liter</v>
      </c>
      <c r="B66" s="7">
        <f>Prijzen!B72</f>
        <v>5</v>
      </c>
      <c r="C66" s="6">
        <v>0</v>
      </c>
      <c r="D66" s="6">
        <f t="shared" si="5"/>
        <v>0</v>
      </c>
    </row>
    <row r="67" spans="1:4" x14ac:dyDescent="0.25">
      <c r="A67" s="6" t="str">
        <f>Prijzen!A73</f>
        <v xml:space="preserve">Low fog machine (dansen op een wolk ! ) ( geen droogijs nodig,enkel emmer met vers water ) </v>
      </c>
      <c r="B67" s="7">
        <f>Prijzen!B73</f>
        <v>80</v>
      </c>
      <c r="C67" s="6">
        <v>0</v>
      </c>
      <c r="D67" s="6">
        <f t="shared" si="5"/>
        <v>0</v>
      </c>
    </row>
    <row r="68" spans="1:4" x14ac:dyDescent="0.25">
      <c r="A68" s="6" t="str">
        <f>Prijzen!A74</f>
        <v>Haze machine met vloeistof inclusief ( Algam 1500W )</v>
      </c>
      <c r="B68" s="7">
        <f>Prijzen!B74</f>
        <v>50</v>
      </c>
      <c r="C68" s="6">
        <v>0</v>
      </c>
      <c r="D68" s="6">
        <f t="shared" si="5"/>
        <v>0</v>
      </c>
    </row>
    <row r="69" spans="1:4" x14ac:dyDescent="0.25">
      <c r="A69" s="6" t="str">
        <f>Prijzen!A75</f>
        <v>Cold Spark Machine ( 6OOw) dmx of remote  ( 2 beschikbaar )</v>
      </c>
      <c r="B69" s="7">
        <f>Prijzen!B75</f>
        <v>50</v>
      </c>
      <c r="C69" s="6">
        <v>0</v>
      </c>
      <c r="D69" s="6">
        <f t="shared" si="5"/>
        <v>0</v>
      </c>
    </row>
    <row r="70" spans="1:4" x14ac:dyDescent="0.25">
      <c r="A70" s="6" t="str">
        <f>Prijzen!A76</f>
        <v>100gr cold spark poeder ( indoor of outdoor )</v>
      </c>
      <c r="B70" s="7">
        <f>Prijzen!B76</f>
        <v>15</v>
      </c>
      <c r="C70" s="6">
        <v>0</v>
      </c>
      <c r="D70" s="6">
        <f t="shared" si="5"/>
        <v>0</v>
      </c>
    </row>
    <row r="71" spans="1:4" x14ac:dyDescent="0.25">
      <c r="A71" s="6" t="str">
        <f>Prijzen!A77</f>
        <v>200gr cold spark poeder ( indoor of outdoor )</v>
      </c>
      <c r="B71" s="7">
        <f>Prijzen!B77</f>
        <v>30</v>
      </c>
      <c r="C71" s="6">
        <v>0</v>
      </c>
      <c r="D71" s="6">
        <f t="shared" si="5"/>
        <v>0</v>
      </c>
    </row>
    <row r="72" spans="1:4" x14ac:dyDescent="0.25">
      <c r="A72" s="6" t="str">
        <f>Prijzen!A78</f>
        <v xml:space="preserve">UDG Dj booth </v>
      </c>
      <c r="B72" s="7">
        <f>Prijzen!B78</f>
        <v>15</v>
      </c>
      <c r="C72" s="6">
        <v>1</v>
      </c>
      <c r="D72" s="6">
        <f t="shared" si="5"/>
        <v>15</v>
      </c>
    </row>
    <row r="73" spans="1:4" x14ac:dyDescent="0.25">
      <c r="A73" s="6" t="str">
        <f>Prijzen!A79</f>
        <v>Decibel Meter Medium ( instelbaar + logging )</v>
      </c>
      <c r="B73" s="7">
        <f>Prijzen!B79</f>
        <v>20</v>
      </c>
      <c r="C73" s="6">
        <v>0</v>
      </c>
      <c r="D73" s="6">
        <f t="shared" si="5"/>
        <v>0</v>
      </c>
    </row>
    <row r="74" spans="1:4" x14ac:dyDescent="0.25">
      <c r="A74" s="6" t="str">
        <f>Prijzen!A80</f>
        <v xml:space="preserve">Decibel Meter Klein </v>
      </c>
      <c r="B74" s="7">
        <f>Prijzen!B80</f>
        <v>15</v>
      </c>
      <c r="C74" s="6">
        <v>0</v>
      </c>
      <c r="D74" s="6">
        <f t="shared" si="5"/>
        <v>0</v>
      </c>
    </row>
    <row r="75" spans="1:4" x14ac:dyDescent="0.25">
      <c r="A75" s="6" t="str">
        <f>Prijzen!A81</f>
        <v xml:space="preserve">Uplighter beschermhoes </v>
      </c>
      <c r="B75" s="7">
        <f>Prijzen!B81</f>
        <v>1</v>
      </c>
      <c r="C75" s="6">
        <v>0</v>
      </c>
      <c r="D75" s="6">
        <f t="shared" si="5"/>
        <v>0</v>
      </c>
    </row>
    <row r="76" spans="1:4" x14ac:dyDescent="0.25">
      <c r="A76" s="6" t="str">
        <f>Prijzen!A82</f>
        <v>Uplighter staalkabel 10m</v>
      </c>
      <c r="B76" s="7">
        <f>Prijzen!B82</f>
        <v>1</v>
      </c>
      <c r="C76" s="6">
        <v>0</v>
      </c>
      <c r="D76" s="6">
        <f t="shared" si="5"/>
        <v>0</v>
      </c>
    </row>
    <row r="77" spans="1:4" x14ac:dyDescent="0.25">
      <c r="A77" s="6" t="str">
        <f>Prijzen!A83</f>
        <v>Uplighter stalen oogring</v>
      </c>
      <c r="B77" s="7">
        <f>Prijzen!B83</f>
        <v>1</v>
      </c>
      <c r="C77" s="6">
        <v>0</v>
      </c>
      <c r="D77" s="6">
        <f t="shared" si="5"/>
        <v>0</v>
      </c>
    </row>
    <row r="78" spans="1:4" x14ac:dyDescent="0.25">
      <c r="A78" s="6" t="str">
        <f>Prijzen!A84</f>
        <v>TRUSS Klem voor buis 40mm-60mm</v>
      </c>
      <c r="B78" s="7">
        <f>Prijzen!B84</f>
        <v>1</v>
      </c>
      <c r="C78" s="6">
        <v>0</v>
      </c>
      <c r="D78" s="6">
        <f t="shared" si="5"/>
        <v>0</v>
      </c>
    </row>
    <row r="79" spans="1:4" x14ac:dyDescent="0.25">
      <c r="A79" s="6" t="str">
        <f>Prijzen!A85</f>
        <v xml:space="preserve">Kabel goot ( 1m, plaats voor 2 dikke kabels gescheiden,   3 stuks direct beschikbaar, meer op aanvraag ) </v>
      </c>
      <c r="B79" s="7">
        <f>Prijzen!B85</f>
        <v>3</v>
      </c>
      <c r="C79" s="6">
        <v>0</v>
      </c>
      <c r="D79" s="6">
        <f t="shared" si="5"/>
        <v>0</v>
      </c>
    </row>
    <row r="80" spans="1:4" x14ac:dyDescent="0.25">
      <c r="B80" s="12"/>
    </row>
    <row r="81" spans="1:5" x14ac:dyDescent="0.25">
      <c r="A81" s="30" t="s">
        <v>89</v>
      </c>
      <c r="B81" s="28"/>
      <c r="C81" s="7">
        <v>1</v>
      </c>
      <c r="D81" s="7">
        <f>SUM(D6:D79)*((C81/2)+0.5)</f>
        <v>445</v>
      </c>
    </row>
    <row r="82" spans="1:5" x14ac:dyDescent="0.25">
      <c r="B82" s="12"/>
    </row>
    <row r="83" spans="1:5" x14ac:dyDescent="0.25">
      <c r="A83" s="2" t="s">
        <v>88</v>
      </c>
      <c r="B83" s="12"/>
    </row>
    <row r="84" spans="1:5" x14ac:dyDescent="0.25">
      <c r="A84" s="25" t="s">
        <v>40</v>
      </c>
      <c r="B84" s="25">
        <v>2</v>
      </c>
      <c r="C84" s="25">
        <v>0</v>
      </c>
      <c r="D84" s="25">
        <f>B84*C84</f>
        <v>0</v>
      </c>
    </row>
    <row r="85" spans="1:5" x14ac:dyDescent="0.25">
      <c r="A85" s="6" t="s">
        <v>15</v>
      </c>
      <c r="B85" s="7">
        <v>30</v>
      </c>
      <c r="C85" s="6">
        <v>0</v>
      </c>
      <c r="D85" s="6">
        <f t="shared" ref="D85:D88" si="6">B85*C85</f>
        <v>0</v>
      </c>
    </row>
    <row r="86" spans="1:5" x14ac:dyDescent="0.25">
      <c r="A86" s="6" t="s">
        <v>21</v>
      </c>
      <c r="B86" s="7">
        <v>80</v>
      </c>
      <c r="C86" s="6">
        <v>0</v>
      </c>
      <c r="D86" s="6">
        <f t="shared" si="6"/>
        <v>0</v>
      </c>
    </row>
    <row r="87" spans="1:5" x14ac:dyDescent="0.25">
      <c r="A87" s="17" t="s">
        <v>12</v>
      </c>
      <c r="B87" s="16">
        <v>10</v>
      </c>
      <c r="C87" s="17">
        <v>0</v>
      </c>
      <c r="D87" s="17">
        <f t="shared" si="6"/>
        <v>0</v>
      </c>
    </row>
    <row r="88" spans="1:5" x14ac:dyDescent="0.25">
      <c r="A88" s="6" t="s">
        <v>41</v>
      </c>
      <c r="B88" s="7">
        <v>30</v>
      </c>
      <c r="C88" s="6">
        <v>2</v>
      </c>
      <c r="D88" s="6">
        <f t="shared" si="6"/>
        <v>60</v>
      </c>
    </row>
    <row r="89" spans="1:5" x14ac:dyDescent="0.25">
      <c r="A89" s="1" t="s">
        <v>4</v>
      </c>
      <c r="B89" s="11"/>
      <c r="C89" s="11"/>
      <c r="D89" s="11">
        <f>SUM(D81:D88)</f>
        <v>505</v>
      </c>
    </row>
    <row r="90" spans="1:5" x14ac:dyDescent="0.25">
      <c r="A90" s="1"/>
      <c r="B90" s="11"/>
      <c r="C90" s="11"/>
      <c r="D90" s="11"/>
    </row>
    <row r="91" spans="1:5" x14ac:dyDescent="0.25">
      <c r="A91" s="5" t="s">
        <v>79</v>
      </c>
      <c r="B91" s="6"/>
      <c r="C91" s="6"/>
      <c r="D91" s="6">
        <f>IF(D89&gt;700,-(D89*10/100),0)</f>
        <v>0</v>
      </c>
    </row>
    <row r="92" spans="1:5" ht="19.5" thickBot="1" x14ac:dyDescent="0.35">
      <c r="A92" s="13" t="s">
        <v>57</v>
      </c>
      <c r="B92" s="14"/>
      <c r="C92" s="14"/>
      <c r="D92" s="15">
        <f>SUM(D89:D91)</f>
        <v>505</v>
      </c>
      <c r="E92" s="14" t="s">
        <v>5</v>
      </c>
    </row>
  </sheetData>
  <conditionalFormatting sqref="A7:D88">
    <cfRule type="expression" dxfId="2" priority="1">
      <formula>$C7&gt;0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E783-52AB-4EDD-BBFD-E96CE5B10FF6}">
  <dimension ref="A1:E92"/>
  <sheetViews>
    <sheetView topLeftCell="A67" workbookViewId="0">
      <selection activeCell="B84" sqref="B84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03/03/25 )</v>
      </c>
    </row>
    <row r="3" spans="1:4" x14ac:dyDescent="0.25">
      <c r="A3" s="1" t="str">
        <f>Prijzen!A3</f>
        <v>Materiaal te huur ( prijzen incl. btw )</v>
      </c>
    </row>
    <row r="5" spans="1:4" ht="15.75" thickBot="1" x14ac:dyDescent="0.3"/>
    <row r="6" spans="1:4" x14ac:dyDescent="0.25">
      <c r="A6" s="2" t="str">
        <f>Prijzen!A11</f>
        <v>Geluid</v>
      </c>
      <c r="B6" s="3" t="str">
        <f>Prijzen!B11</f>
        <v>Huurprijs € /dag</v>
      </c>
      <c r="C6" s="10" t="s">
        <v>3</v>
      </c>
      <c r="D6" s="4" t="s">
        <v>2</v>
      </c>
    </row>
    <row r="7" spans="1:4" x14ac:dyDescent="0.25">
      <c r="A7" s="8" t="str">
        <f>Prijzen!A12</f>
        <v>LD systems Maui 11 G2 ( compacte geluid zuil 500w RMS ,  1000w piek, 2 stuks beschikbaar )</v>
      </c>
      <c r="B7" s="7">
        <f>Prijzen!B12</f>
        <v>30</v>
      </c>
      <c r="C7" s="6">
        <v>0</v>
      </c>
      <c r="D7" s="6">
        <f t="shared" ref="D7:D19" si="0">B7*C7</f>
        <v>0</v>
      </c>
    </row>
    <row r="8" spans="1:4" x14ac:dyDescent="0.25">
      <c r="A8" s="8" t="str">
        <f>Prijzen!A13</f>
        <v>Electro Voice ELX-200 12p  (1200watt piek) ( 4 stuks beschikbaar )</v>
      </c>
      <c r="B8" s="7">
        <f>Prijzen!B13</f>
        <v>25</v>
      </c>
      <c r="C8" s="6">
        <v>2</v>
      </c>
      <c r="D8" s="6">
        <f t="shared" si="0"/>
        <v>50</v>
      </c>
    </row>
    <row r="9" spans="1:4" x14ac:dyDescent="0.25">
      <c r="A9" s="8" t="str">
        <f>Prijzen!A14</f>
        <v xml:space="preserve">Electro Voice Ekx-15SP Sub ( 1300 watt piek) ( 1 of 2 of 4  subs mogelijk in combinatie met ELX-200 ) </v>
      </c>
      <c r="B9" s="7">
        <f>Prijzen!B14</f>
        <v>25</v>
      </c>
      <c r="C9" s="6">
        <v>2</v>
      </c>
      <c r="D9" s="6">
        <f t="shared" si="0"/>
        <v>50</v>
      </c>
    </row>
    <row r="10" spans="1:4" x14ac:dyDescent="0.25">
      <c r="A10" s="8" t="str">
        <f>Prijzen!A15</f>
        <v xml:space="preserve">Behringer B112D Speaker 1000w ( 2 stuks beschikbaar ) </v>
      </c>
      <c r="B10" s="7">
        <f>Prijzen!B15</f>
        <v>20</v>
      </c>
      <c r="C10" s="6">
        <v>1</v>
      </c>
      <c r="D10" s="6">
        <f>B10*C10</f>
        <v>20</v>
      </c>
    </row>
    <row r="11" spans="1:4" x14ac:dyDescent="0.25">
      <c r="A11" s="8" t="str">
        <f>Prijzen!A16</f>
        <v>Speaker statief ( 4 stuks beschikbaar )</v>
      </c>
      <c r="B11" s="7">
        <f>Prijzen!B16</f>
        <v>5</v>
      </c>
      <c r="C11" s="6">
        <v>2</v>
      </c>
      <c r="D11" s="6">
        <f t="shared" si="0"/>
        <v>10</v>
      </c>
    </row>
    <row r="12" spans="1:4" x14ac:dyDescent="0.25">
      <c r="A12" s="8"/>
      <c r="B12" s="7"/>
      <c r="C12" s="6"/>
      <c r="D12" s="6"/>
    </row>
    <row r="13" spans="1:4" x14ac:dyDescent="0.25">
      <c r="A13" s="8" t="str">
        <f>Prijzen!A18</f>
        <v>Pioneer DDJ XZ in flightcase ( dj controller recordbox,serato,virtual dj, traktor compatible)</v>
      </c>
      <c r="B13" s="7">
        <f>Prijzen!B18</f>
        <v>100</v>
      </c>
      <c r="C13" s="6">
        <v>1</v>
      </c>
      <c r="D13" s="6">
        <f t="shared" si="0"/>
        <v>100</v>
      </c>
    </row>
    <row r="14" spans="1:4" x14ac:dyDescent="0.25">
      <c r="A14" s="8" t="str">
        <f>Prijzen!A19</f>
        <v xml:space="preserve">Denon Dj SC Live 4  ( dj controller ) </v>
      </c>
      <c r="B14" s="7">
        <f>Prijzen!B19</f>
        <v>100</v>
      </c>
      <c r="C14" s="6">
        <v>0</v>
      </c>
      <c r="D14" s="6">
        <v>0</v>
      </c>
    </row>
    <row r="15" spans="1:4" x14ac:dyDescent="0.25">
      <c r="A15" s="8" t="str">
        <f>Prijzen!A20</f>
        <v>Behringer FLOW 8 : 8 Kanalen PA Mixer met 2 FX kanalen voor zang  + Bluetooth audio streamingvoor iPad of Smartphone</v>
      </c>
      <c r="B15" s="7">
        <f>Prijzen!B20</f>
        <v>30</v>
      </c>
      <c r="C15" s="6">
        <v>0</v>
      </c>
      <c r="D15" s="6">
        <f t="shared" si="0"/>
        <v>0</v>
      </c>
    </row>
    <row r="16" spans="1:4" x14ac:dyDescent="0.25">
      <c r="A16" s="8" t="str">
        <f>Prijzen!A21</f>
        <v>Zoom Live Track L-20 Digitale Mixer</v>
      </c>
      <c r="B16" s="7">
        <f>Prijzen!B21</f>
        <v>45</v>
      </c>
      <c r="C16" s="6">
        <v>0</v>
      </c>
      <c r="D16" s="6">
        <f t="shared" si="0"/>
        <v>0</v>
      </c>
    </row>
    <row r="17" spans="1:4" x14ac:dyDescent="0.25">
      <c r="A17" s="8" t="str">
        <f>Prijzen!A22</f>
        <v xml:space="preserve">Klark Teknik DW 20BR Air Link  ( Bluetooth naar XLR streamen ) </v>
      </c>
      <c r="B17" s="7">
        <f>Prijzen!B22</f>
        <v>15</v>
      </c>
      <c r="C17" s="6">
        <v>0</v>
      </c>
      <c r="D17" s="6">
        <f t="shared" si="0"/>
        <v>0</v>
      </c>
    </row>
    <row r="18" spans="1:4" x14ac:dyDescent="0.25">
      <c r="A18" s="8" t="str">
        <f>Prijzen!A23</f>
        <v xml:space="preserve">Klark Teknik AIR LINK DW 20T  ( 2 * xlr draadloos versturen via 2.4ghz    30m afstand) </v>
      </c>
      <c r="B18" s="7">
        <f>Prijzen!B23</f>
        <v>15</v>
      </c>
      <c r="C18" s="6">
        <v>0</v>
      </c>
      <c r="D18" s="6">
        <f t="shared" si="0"/>
        <v>0</v>
      </c>
    </row>
    <row r="19" spans="1:4" x14ac:dyDescent="0.25">
      <c r="A19" s="8" t="str">
        <f>Prijzen!A24</f>
        <v xml:space="preserve">Klark Teknik AIR LINK DW 20R  ( 2 * xlr draadloos ontvangen via 2.4ghz    30m afstand) </v>
      </c>
      <c r="B19" s="7">
        <f>Prijzen!B24</f>
        <v>15</v>
      </c>
      <c r="C19" s="6">
        <v>0</v>
      </c>
      <c r="D19" s="6">
        <f t="shared" si="0"/>
        <v>0</v>
      </c>
    </row>
    <row r="20" spans="1:4" x14ac:dyDescent="0.25">
      <c r="B20" s="7"/>
      <c r="C20" s="6"/>
      <c r="D20" s="6"/>
    </row>
    <row r="21" spans="1:4" x14ac:dyDescent="0.25">
      <c r="A21" s="8" t="str">
        <f>Prijzen!A26</f>
        <v>Micro Shure Beta 58A( Draadloos , 4 beschikbaar )</v>
      </c>
      <c r="B21" s="7">
        <f>Prijzen!B26</f>
        <v>10</v>
      </c>
      <c r="C21" s="6">
        <v>1</v>
      </c>
      <c r="D21" s="6">
        <f t="shared" ref="D21:D24" si="1">B21*C21</f>
        <v>10</v>
      </c>
    </row>
    <row r="22" spans="1:4" x14ac:dyDescent="0.25">
      <c r="A22" s="8" t="str">
        <f>Prijzen!A27</f>
        <v>Micro Shure SM58 ( 2 beschikbaar )</v>
      </c>
      <c r="B22" s="7">
        <f>Prijzen!B27</f>
        <v>5</v>
      </c>
      <c r="C22" s="6">
        <v>0</v>
      </c>
      <c r="D22" s="6">
        <f t="shared" si="1"/>
        <v>0</v>
      </c>
    </row>
    <row r="23" spans="1:4" x14ac:dyDescent="0.25">
      <c r="A23" s="8" t="str">
        <f>Prijzen!A28</f>
        <v>2 Draadloze Headsets + 2  Zenders + 1 dubbele Ontvanger van merk Shure ( 2 beschikbaar )</v>
      </c>
      <c r="B23" s="7">
        <f>Prijzen!B28</f>
        <v>30</v>
      </c>
      <c r="C23" s="6">
        <v>0</v>
      </c>
      <c r="D23" s="6">
        <f t="shared" si="1"/>
        <v>0</v>
      </c>
    </row>
    <row r="24" spans="1:4" x14ac:dyDescent="0.25">
      <c r="A24" s="6" t="str">
        <f>Prijzen!A29</f>
        <v>Microfoon statief ( 2 beschikbaar )</v>
      </c>
      <c r="B24" s="7">
        <f>Prijzen!B29</f>
        <v>5</v>
      </c>
      <c r="C24" s="6">
        <v>0</v>
      </c>
      <c r="D24" s="6">
        <f t="shared" si="1"/>
        <v>0</v>
      </c>
    </row>
    <row r="25" spans="1:4" x14ac:dyDescent="0.25">
      <c r="B25" s="12"/>
    </row>
    <row r="26" spans="1:4" x14ac:dyDescent="0.25">
      <c r="A26" s="2" t="str">
        <f>Prijzen!A31</f>
        <v>Licht  ( bij het huren van movingheads of laser ben ik steeds aanwezig om te bedienen )</v>
      </c>
      <c r="B26" s="12"/>
    </row>
    <row r="27" spans="1:4" x14ac:dyDescent="0.25">
      <c r="A27" s="9" t="str">
        <f>Prijzen!A32</f>
        <v>Full color RGB Laser : 12watt !!! + Pangolin Software ( laser sterkte kan afgezwakt worden en het scan bereik ook )   (2 stuks beschikbaar )</v>
      </c>
      <c r="B27" s="7">
        <f>Prijzen!B32</f>
        <v>300</v>
      </c>
      <c r="C27" s="6">
        <v>0</v>
      </c>
      <c r="D27" s="6">
        <f t="shared" ref="D27:D29" si="2">B27*C27</f>
        <v>0</v>
      </c>
    </row>
    <row r="28" spans="1:4" x14ac:dyDescent="0.25">
      <c r="A28" s="8" t="str">
        <f>Prijzen!A33</f>
        <v xml:space="preserve">Moving Head 200w led  GOKU 716 (8 stuks beschikbaar ) </v>
      </c>
      <c r="B28" s="7">
        <f>Prijzen!B33</f>
        <v>50</v>
      </c>
      <c r="C28" s="6">
        <v>0</v>
      </c>
      <c r="D28" s="6">
        <f t="shared" si="2"/>
        <v>0</v>
      </c>
    </row>
    <row r="29" spans="1:4" x14ac:dyDescent="0.25">
      <c r="A29" s="8" t="str">
        <f>Prijzen!A34</f>
        <v>Moving Head 200w led MZMLING ( 8 stuks beschikbaar )</v>
      </c>
      <c r="B29" s="7">
        <f>Prijzen!B34</f>
        <v>45</v>
      </c>
      <c r="C29" s="6">
        <v>8</v>
      </c>
      <c r="D29" s="6">
        <f t="shared" si="2"/>
        <v>360</v>
      </c>
    </row>
    <row r="30" spans="1:4" x14ac:dyDescent="0.25">
      <c r="A30" s="8" t="str">
        <f>Prijzen!A35</f>
        <v>Moving Head Mini  60w  led ( 6 stuks beschikbaar )</v>
      </c>
      <c r="B30" s="7">
        <f>Prijzen!B35</f>
        <v>20</v>
      </c>
      <c r="C30" s="6">
        <v>0</v>
      </c>
      <c r="D30" s="6">
        <f>B30*C30</f>
        <v>0</v>
      </c>
    </row>
    <row r="31" spans="1:4" x14ac:dyDescent="0.25">
      <c r="A31" s="8" t="str">
        <f>Prijzen!A36</f>
        <v xml:space="preserve">Led spot bar DMX ( 4 spots 12x12w   per T-Bar ) ( RGBW    4 stuks beschikbaar ) </v>
      </c>
      <c r="B31" s="7">
        <f>Prijzen!B36</f>
        <v>20</v>
      </c>
      <c r="C31" s="6">
        <v>0</v>
      </c>
      <c r="D31" s="6">
        <f t="shared" ref="D31:D35" si="3">B31*C31</f>
        <v>0</v>
      </c>
    </row>
    <row r="32" spans="1:4" x14ac:dyDescent="0.25">
      <c r="A32" s="8" t="str">
        <f>Prijzen!A37</f>
        <v xml:space="preserve">Led spot bar DMX ( 4 spots Alumunium 18x18w   per T-Bar ) ( RGBWA + UV    4 stuks beschikbaar , enkel voor TRUSS ! ) </v>
      </c>
      <c r="B32" s="7">
        <f>Prijzen!B37</f>
        <v>40</v>
      </c>
      <c r="C32" s="6">
        <v>0</v>
      </c>
      <c r="D32" s="6">
        <f t="shared" si="3"/>
        <v>0</v>
      </c>
    </row>
    <row r="33" spans="1:4" x14ac:dyDescent="0.25">
      <c r="A33" s="8" t="str">
        <f>Prijzen!A38</f>
        <v xml:space="preserve">Led spot bar DMX ( 4 spots Plastic  18x18w  per T-Bar ) ( RGBWA + UV    2 stuks beschikbaar , voor statief  ) </v>
      </c>
      <c r="B33" s="7">
        <f>Prijzen!B38</f>
        <v>30</v>
      </c>
      <c r="C33" s="6">
        <v>0</v>
      </c>
      <c r="D33" s="6">
        <f t="shared" si="3"/>
        <v>0</v>
      </c>
    </row>
    <row r="34" spans="1:4" x14ac:dyDescent="0.25">
      <c r="A34" s="8" t="str">
        <f>Prijzen!A39</f>
        <v xml:space="preserve">Led spot DMX ( 1 spot 18x18w  ) ( RGBWA + UV   Aluminim  4 stuks beschikbaar  ) </v>
      </c>
      <c r="B34" s="7">
        <f>Prijzen!B39</f>
        <v>10</v>
      </c>
      <c r="C34" s="6">
        <v>0</v>
      </c>
      <c r="D34" s="6">
        <f t="shared" si="3"/>
        <v>0</v>
      </c>
    </row>
    <row r="35" spans="1:4" x14ac:dyDescent="0.25">
      <c r="A35" s="8" t="str">
        <f>Prijzen!A40</f>
        <v xml:space="preserve">Led Pin Spot RGBW 30w ( kan gebruikt worden op spiegelbol ) </v>
      </c>
      <c r="B35" s="7">
        <f>Prijzen!B40</f>
        <v>10</v>
      </c>
      <c r="C35" s="6">
        <v>0</v>
      </c>
      <c r="D35" s="6">
        <f t="shared" si="3"/>
        <v>0</v>
      </c>
    </row>
    <row r="36" spans="1:4" x14ac:dyDescent="0.25">
      <c r="A36" s="8" t="str">
        <f>Prijzen!A41</f>
        <v xml:space="preserve">Led Pin Spot Wit ( een witte licht straal van 10 watt  om op spiegelbol te richten, zodat je overal witte stippen ziet op de dansvloer ) </v>
      </c>
      <c r="B36" s="7">
        <f>Prijzen!B41</f>
        <v>10</v>
      </c>
      <c r="C36" s="6">
        <v>0</v>
      </c>
      <c r="D36" s="6">
        <f>B36*C36</f>
        <v>0</v>
      </c>
    </row>
    <row r="37" spans="1:4" x14ac:dyDescent="0.25">
      <c r="A37" s="8" t="str">
        <f>Prijzen!A42</f>
        <v>Licht effect Ayra TDC 180 Derby DMX  ( 4 stuks beschikbaar )</v>
      </c>
      <c r="B37" s="7">
        <f>Prijzen!B42</f>
        <v>20</v>
      </c>
      <c r="C37" s="6">
        <v>0</v>
      </c>
      <c r="D37" s="6">
        <f t="shared" ref="D37:D61" si="4">B37*C37</f>
        <v>0</v>
      </c>
    </row>
    <row r="38" spans="1:4" x14ac:dyDescent="0.25">
      <c r="A38" s="8" t="str">
        <f>Prijzen!A43</f>
        <v>Uplighter RGB-W-A-UV (  dmx of vaste kleur of infrarood afstandsbediening, batterij , powercon ( 6 x18 w ) ( 24 stuks)</v>
      </c>
      <c r="B38" s="7">
        <f>Prijzen!B43</f>
        <v>20</v>
      </c>
      <c r="C38" s="6">
        <v>0</v>
      </c>
      <c r="D38" s="6">
        <f t="shared" si="4"/>
        <v>0</v>
      </c>
    </row>
    <row r="39" spans="1:4" x14ac:dyDescent="0.25">
      <c r="A39" s="8" t="str">
        <f>Prijzen!A44</f>
        <v>RGBW Blinder Effect ( 2 x 100w LED , verblindend effect in kleur )</v>
      </c>
      <c r="B39" s="7">
        <f>Prijzen!B44</f>
        <v>20</v>
      </c>
      <c r="C39" s="6">
        <v>0</v>
      </c>
      <c r="D39" s="6">
        <f t="shared" si="4"/>
        <v>0</v>
      </c>
    </row>
    <row r="40" spans="1:4" x14ac:dyDescent="0.25">
      <c r="A40" s="8" t="str">
        <f>Prijzen!A45</f>
        <v>Black Light Spot Ayra UV LED Blaster</v>
      </c>
      <c r="B40" s="7">
        <f>Prijzen!B45</f>
        <v>15</v>
      </c>
      <c r="C40" s="6">
        <v>0</v>
      </c>
      <c r="D40" s="6">
        <f t="shared" si="4"/>
        <v>0</v>
      </c>
    </row>
    <row r="41" spans="1:4" x14ac:dyDescent="0.25">
      <c r="A41" s="8" t="str">
        <f>Prijzen!A46</f>
        <v xml:space="preserve">Spiegelbol 50cm met Motor </v>
      </c>
      <c r="B41" s="7">
        <f>Prijzen!B46</f>
        <v>35</v>
      </c>
      <c r="C41" s="6">
        <v>0</v>
      </c>
      <c r="D41" s="6">
        <f t="shared" si="4"/>
        <v>0</v>
      </c>
    </row>
    <row r="42" spans="1:4" x14ac:dyDescent="0.25">
      <c r="A42" s="8" t="str">
        <f>Prijzen!A47</f>
        <v>Stroboscoop Martin Atomic 3000 DMX ( 1 beschikbaar )</v>
      </c>
      <c r="B42" s="7">
        <f>Prijzen!B47</f>
        <v>35</v>
      </c>
      <c r="C42" s="6">
        <v>0</v>
      </c>
      <c r="D42" s="6">
        <f t="shared" si="4"/>
        <v>0</v>
      </c>
    </row>
    <row r="43" spans="1:4" x14ac:dyDescent="0.25">
      <c r="A43" s="8" t="str">
        <f>Prijzen!A48</f>
        <v>Controller Martin Atomic ( simpele controller voor de 3000w stroboscoop )</v>
      </c>
      <c r="B43" s="7">
        <f>Prijzen!B48</f>
        <v>10</v>
      </c>
      <c r="C43" s="6">
        <v>0</v>
      </c>
      <c r="D43" s="6">
        <f t="shared" si="4"/>
        <v>0</v>
      </c>
    </row>
    <row r="44" spans="1:4" x14ac:dyDescent="0.25">
      <c r="A44" s="8" t="str">
        <f>Prijzen!A49</f>
        <v xml:space="preserve">DMX controller DMX-192 ( voor led spots aan te sturen enkel ) </v>
      </c>
      <c r="B44" s="7">
        <f>Prijzen!B49</f>
        <v>10</v>
      </c>
      <c r="C44" s="6">
        <v>0</v>
      </c>
      <c r="D44" s="6">
        <f t="shared" si="4"/>
        <v>0</v>
      </c>
    </row>
    <row r="45" spans="1:4" x14ac:dyDescent="0.25">
      <c r="A45" s="8" t="str">
        <f>Prijzen!A50</f>
        <v>DMX controller Tiger Touch 2 ( advanced dmx controller met touchscreen voor movingheads en andere dmx toestellen ) 8 universes </v>
      </c>
      <c r="B45" s="7">
        <f>Prijzen!B50</f>
        <v>100</v>
      </c>
      <c r="C45" s="6">
        <v>1</v>
      </c>
      <c r="D45" s="6">
        <f t="shared" si="4"/>
        <v>100</v>
      </c>
    </row>
    <row r="46" spans="1:4" x14ac:dyDescent="0.25">
      <c r="A46" s="8" t="str">
        <f>Prijzen!A51</f>
        <v>DMX controller Chamsys MagicQ PC  ( rack unit with 8 universes in flightcase  )</v>
      </c>
      <c r="B46" s="7">
        <f>Prijzen!B51</f>
        <v>80</v>
      </c>
      <c r="C46" s="6">
        <v>0</v>
      </c>
      <c r="D46" s="6">
        <f t="shared" si="4"/>
        <v>0</v>
      </c>
    </row>
    <row r="47" spans="1:4" x14ac:dyDescent="0.25">
      <c r="A47" s="18" t="str">
        <f>Prijzen!A52</f>
        <v>DMX controller Chamsys usb interface 1 universe ( 512 dmx kanalen ) aansluiten op uw laptop met gratis Chamsys Software </v>
      </c>
      <c r="B47" s="18">
        <f>Prijzen!B52</f>
        <v>20</v>
      </c>
      <c r="C47" s="19">
        <v>0</v>
      </c>
      <c r="D47" s="19">
        <f t="shared" si="4"/>
        <v>0</v>
      </c>
    </row>
    <row r="48" spans="1:4" x14ac:dyDescent="0.25">
      <c r="A48" s="20" t="str">
        <f>Prijzen!A53</f>
        <v>DMX controller 1 universe ( daslight 4 software )</v>
      </c>
      <c r="B48" s="18">
        <f>Prijzen!B53</f>
        <v>40</v>
      </c>
      <c r="C48" s="19">
        <v>0</v>
      </c>
      <c r="D48" s="19">
        <f t="shared" si="4"/>
        <v>0</v>
      </c>
    </row>
    <row r="49" spans="1:4" x14ac:dyDescent="0.25">
      <c r="A49" s="18" t="str">
        <f>Prijzen!A54</f>
        <v>DMX controller Chamsys compact connect 2 universes ( 1024 kanalen ) aansluiten op uw laptop met gratis Chamsys Software </v>
      </c>
      <c r="B49" s="18">
        <f>Prijzen!B54</f>
        <v>100</v>
      </c>
      <c r="C49" s="19">
        <v>0</v>
      </c>
      <c r="D49" s="19">
        <f t="shared" si="4"/>
        <v>0</v>
      </c>
    </row>
    <row r="50" spans="1:4" x14ac:dyDescent="0.25">
      <c r="A50" s="21" t="str">
        <f>Prijzen!A55</f>
        <v>Laptop met Chamsys Software of Daslight 4</v>
      </c>
      <c r="B50" s="18">
        <f>Prijzen!B55</f>
        <v>100</v>
      </c>
      <c r="C50" s="19">
        <v>0</v>
      </c>
      <c r="D50" s="19">
        <f t="shared" si="4"/>
        <v>0</v>
      </c>
    </row>
    <row r="51" spans="1:4" x14ac:dyDescent="0.25">
      <c r="A51" s="22" t="str">
        <f>Prijzen!A56</f>
        <v>LED SPOTS setup ( 2 statieven, 8 LED spots 12x12w  met dmx controller )</v>
      </c>
      <c r="B51" s="18">
        <f>Prijzen!B56</f>
        <v>60</v>
      </c>
      <c r="C51" s="19">
        <v>0</v>
      </c>
      <c r="D51" s="19">
        <f t="shared" si="4"/>
        <v>0</v>
      </c>
    </row>
    <row r="52" spans="1:4" x14ac:dyDescent="0.25">
      <c r="A52" s="22" t="str">
        <f>Prijzen!A57</f>
        <v>LED SPOTS setup 2 ( 2 statieven, 8 LED spots 18x18w  met dmx controller )</v>
      </c>
      <c r="B52" s="18">
        <f>Prijzen!B57</f>
        <v>80</v>
      </c>
      <c r="C52" s="19">
        <v>0</v>
      </c>
      <c r="D52" s="19">
        <f t="shared" si="4"/>
        <v>0</v>
      </c>
    </row>
    <row r="53" spans="1:4" x14ac:dyDescent="0.25">
      <c r="A53" s="23" t="str">
        <f>Prijzen!A58</f>
        <v>Combo LED SPOTS setup DELUXE ( 2 statieven, 8 spots 12x12w met dmx controller, 2 AYRA TDC , 2 mini movingheads )</v>
      </c>
      <c r="B53" s="18">
        <f>Prijzen!B58</f>
        <v>150</v>
      </c>
      <c r="C53" s="19">
        <v>0</v>
      </c>
      <c r="D53" s="19">
        <f t="shared" si="4"/>
        <v>0</v>
      </c>
    </row>
    <row r="54" spans="1:4" x14ac:dyDescent="0.25">
      <c r="A54" s="23" t="str">
        <f>Prijzen!A59</f>
        <v>Combo LED SPOTS setup DELUXE 2 ( 2 windup statieven, 4 spots 18x18w , 4 mini movingheads, usb dmx interface , u krijgt Chamsys file met simpele execute page )</v>
      </c>
      <c r="B54" s="18">
        <f>Prijzen!B59</f>
        <v>160</v>
      </c>
      <c r="C54" s="19">
        <v>0</v>
      </c>
      <c r="D54" s="19">
        <f t="shared" si="4"/>
        <v>0</v>
      </c>
    </row>
    <row r="55" spans="1:4" x14ac:dyDescent="0.25">
      <c r="A55" s="23" t="str">
        <f>Prijzen!A60</f>
        <v>Combo LED SPOTS setup DELUXE 3 ( 2 windup statieven, 4 spots 18x18w , 6 mini movingheads, usb dmx interface , u krijgt Chamsys file met simpele execute page )</v>
      </c>
      <c r="B55" s="18">
        <v>200</v>
      </c>
      <c r="C55" s="19">
        <v>0</v>
      </c>
      <c r="D55" s="19">
        <f t="shared" si="4"/>
        <v>0</v>
      </c>
    </row>
    <row r="56" spans="1:4" x14ac:dyDescent="0.25">
      <c r="A56" s="20" t="str">
        <f>Prijzen!A62</f>
        <v>Windup statief Duratruss ST-4500P  (120kg   4,5m hoogte) ( 2 stuks beschikbaar )</v>
      </c>
      <c r="B56" s="18">
        <f>Prijzen!B62</f>
        <v>25</v>
      </c>
      <c r="C56" s="19">
        <v>0</v>
      </c>
      <c r="D56" s="19">
        <f t="shared" si="4"/>
        <v>0</v>
      </c>
    </row>
    <row r="57" spans="1:4" x14ac:dyDescent="0.25">
      <c r="A57" s="20" t="str">
        <f>Prijzen!A63</f>
        <v>Windup statief Duratruss (80kg  3,8m hoogte ) ( 2 stuks beschikbaar )</v>
      </c>
      <c r="B57" s="18">
        <f>Prijzen!B63</f>
        <v>15</v>
      </c>
      <c r="C57" s="19">
        <v>2</v>
      </c>
      <c r="D57" s="19">
        <f t="shared" si="4"/>
        <v>30</v>
      </c>
    </row>
    <row r="58" spans="1:4" x14ac:dyDescent="0.25">
      <c r="A58" s="20" t="str">
        <f>Prijzen!A64</f>
        <v>Windup statief Innox (40kg) ( 2 beschikbaar )</v>
      </c>
      <c r="B58" s="18">
        <f>Prijzen!B64</f>
        <v>10</v>
      </c>
      <c r="C58" s="19">
        <v>0</v>
      </c>
      <c r="D58" s="19">
        <f t="shared" si="4"/>
        <v>0</v>
      </c>
    </row>
    <row r="59" spans="1:4" x14ac:dyDescent="0.25">
      <c r="A59" s="20" t="str">
        <f>Prijzen!A65</f>
        <v>Licht statief / Speaker statief ( 4 beschikbaar )</v>
      </c>
      <c r="B59" s="18">
        <f>Prijzen!B65</f>
        <v>5</v>
      </c>
      <c r="C59" s="19">
        <v>0</v>
      </c>
      <c r="D59" s="19">
        <f t="shared" si="4"/>
        <v>0</v>
      </c>
    </row>
    <row r="60" spans="1:4" x14ac:dyDescent="0.25">
      <c r="A60" s="20" t="str">
        <f>Prijzen!A66</f>
        <v>Lichtbrug Prolyte X30D  ( 3 stukken van 2m beschikbaar , huurprijs per 2m  )</v>
      </c>
      <c r="B60" s="18">
        <f>Prijzen!B66</f>
        <v>15</v>
      </c>
      <c r="C60" s="19">
        <v>3</v>
      </c>
      <c r="D60" s="19">
        <f t="shared" si="4"/>
        <v>45</v>
      </c>
    </row>
    <row r="61" spans="1:4" x14ac:dyDescent="0.25">
      <c r="A61" s="20" t="str">
        <f>Prijzen!A67</f>
        <v>Lichtbrug Prolyte X30V  (vierkante truss  4 stukken van 2m beschikbaar , huurprijs per 2m  )</v>
      </c>
      <c r="B61" s="18">
        <f>Prijzen!B67</f>
        <v>15</v>
      </c>
      <c r="C61" s="19">
        <v>0</v>
      </c>
      <c r="D61" s="19">
        <f t="shared" si="4"/>
        <v>0</v>
      </c>
    </row>
    <row r="62" spans="1:4" x14ac:dyDescent="0.25">
      <c r="B62" s="12"/>
    </row>
    <row r="63" spans="1:4" x14ac:dyDescent="0.25">
      <c r="A63" s="2" t="str">
        <f>Prijzen!A69</f>
        <v>Andere</v>
      </c>
      <c r="B63" s="12"/>
    </row>
    <row r="64" spans="1:4" x14ac:dyDescent="0.25">
      <c r="A64" s="6" t="str">
        <f>Prijzen!A70</f>
        <v xml:space="preserve">Rookmachine met vloeistof inclusief ( 1500 watt ) </v>
      </c>
      <c r="B64" s="7">
        <f>Prijzen!B70</f>
        <v>40</v>
      </c>
      <c r="C64" s="6">
        <v>0</v>
      </c>
      <c r="D64" s="6">
        <f t="shared" ref="D64:D79" si="5">B64*C64</f>
        <v>0</v>
      </c>
    </row>
    <row r="65" spans="1:4" x14ac:dyDescent="0.25">
      <c r="A65" s="6" t="str">
        <f>Prijzen!A71</f>
        <v xml:space="preserve">Rookmachine met vloeistof inclusief ( X-LARGE : 3000w  )  </v>
      </c>
      <c r="B65" s="7">
        <f>Prijzen!B71</f>
        <v>65</v>
      </c>
      <c r="C65" s="6">
        <v>1</v>
      </c>
      <c r="D65" s="6">
        <f t="shared" si="5"/>
        <v>65</v>
      </c>
    </row>
    <row r="66" spans="1:4" x14ac:dyDescent="0.25">
      <c r="A66" s="6" t="str">
        <f>Prijzen!A72</f>
        <v>Rookvloeistof extra per liter</v>
      </c>
      <c r="B66" s="7">
        <f>Prijzen!B72</f>
        <v>5</v>
      </c>
      <c r="C66" s="6">
        <v>0</v>
      </c>
      <c r="D66" s="6">
        <f t="shared" si="5"/>
        <v>0</v>
      </c>
    </row>
    <row r="67" spans="1:4" x14ac:dyDescent="0.25">
      <c r="A67" s="6" t="str">
        <f>Prijzen!A73</f>
        <v xml:space="preserve">Low fog machine (dansen op een wolk ! ) ( geen droogijs nodig,enkel emmer met vers water ) </v>
      </c>
      <c r="B67" s="7">
        <f>Prijzen!B73</f>
        <v>80</v>
      </c>
      <c r="C67" s="6">
        <v>0</v>
      </c>
      <c r="D67" s="6">
        <f t="shared" si="5"/>
        <v>0</v>
      </c>
    </row>
    <row r="68" spans="1:4" x14ac:dyDescent="0.25">
      <c r="A68" s="6" t="str">
        <f>Prijzen!A74</f>
        <v>Haze machine met vloeistof inclusief ( Algam 1500W )</v>
      </c>
      <c r="B68" s="7">
        <f>Prijzen!B74</f>
        <v>50</v>
      </c>
      <c r="C68" s="6">
        <v>0</v>
      </c>
      <c r="D68" s="6">
        <f t="shared" si="5"/>
        <v>0</v>
      </c>
    </row>
    <row r="69" spans="1:4" x14ac:dyDescent="0.25">
      <c r="A69" s="6" t="str">
        <f>Prijzen!A75</f>
        <v>Cold Spark Machine ( 6OOw) dmx of remote  ( 2 beschikbaar )</v>
      </c>
      <c r="B69" s="7">
        <f>Prijzen!B75</f>
        <v>50</v>
      </c>
      <c r="C69" s="6">
        <v>0</v>
      </c>
      <c r="D69" s="6">
        <f t="shared" si="5"/>
        <v>0</v>
      </c>
    </row>
    <row r="70" spans="1:4" x14ac:dyDescent="0.25">
      <c r="A70" s="6" t="str">
        <f>Prijzen!A76</f>
        <v>100gr cold spark poeder ( indoor of outdoor )</v>
      </c>
      <c r="B70" s="7">
        <f>Prijzen!B76</f>
        <v>15</v>
      </c>
      <c r="C70" s="6">
        <v>0</v>
      </c>
      <c r="D70" s="6">
        <f t="shared" si="5"/>
        <v>0</v>
      </c>
    </row>
    <row r="71" spans="1:4" x14ac:dyDescent="0.25">
      <c r="A71" s="6" t="str">
        <f>Prijzen!A77</f>
        <v>200gr cold spark poeder ( indoor of outdoor )</v>
      </c>
      <c r="B71" s="7">
        <f>Prijzen!B77</f>
        <v>30</v>
      </c>
      <c r="C71" s="6">
        <v>0</v>
      </c>
      <c r="D71" s="6">
        <f t="shared" si="5"/>
        <v>0</v>
      </c>
    </row>
    <row r="72" spans="1:4" x14ac:dyDescent="0.25">
      <c r="A72" s="6" t="str">
        <f>Prijzen!A78</f>
        <v xml:space="preserve">UDG Dj booth </v>
      </c>
      <c r="B72" s="7">
        <f>Prijzen!B78</f>
        <v>15</v>
      </c>
      <c r="C72" s="6">
        <v>1</v>
      </c>
      <c r="D72" s="6">
        <f t="shared" si="5"/>
        <v>15</v>
      </c>
    </row>
    <row r="73" spans="1:4" x14ac:dyDescent="0.25">
      <c r="A73" s="6" t="str">
        <f>Prijzen!A79</f>
        <v>Decibel Meter Medium ( instelbaar + logging )</v>
      </c>
      <c r="B73" s="7">
        <f>Prijzen!B79</f>
        <v>20</v>
      </c>
      <c r="C73" s="6">
        <v>0</v>
      </c>
      <c r="D73" s="6">
        <f t="shared" si="5"/>
        <v>0</v>
      </c>
    </row>
    <row r="74" spans="1:4" x14ac:dyDescent="0.25">
      <c r="A74" s="6" t="str">
        <f>Prijzen!A80</f>
        <v xml:space="preserve">Decibel Meter Klein </v>
      </c>
      <c r="B74" s="7">
        <f>Prijzen!B80</f>
        <v>15</v>
      </c>
      <c r="C74" s="6">
        <v>0</v>
      </c>
      <c r="D74" s="6">
        <f t="shared" si="5"/>
        <v>0</v>
      </c>
    </row>
    <row r="75" spans="1:4" x14ac:dyDescent="0.25">
      <c r="A75" s="6" t="str">
        <f>Prijzen!A81</f>
        <v xml:space="preserve">Uplighter beschermhoes </v>
      </c>
      <c r="B75" s="7">
        <f>Prijzen!B81</f>
        <v>1</v>
      </c>
      <c r="C75" s="6">
        <v>0</v>
      </c>
      <c r="D75" s="6">
        <f t="shared" si="5"/>
        <v>0</v>
      </c>
    </row>
    <row r="76" spans="1:4" x14ac:dyDescent="0.25">
      <c r="A76" s="6" t="str">
        <f>Prijzen!A82</f>
        <v>Uplighter staalkabel 10m</v>
      </c>
      <c r="B76" s="7">
        <f>Prijzen!B82</f>
        <v>1</v>
      </c>
      <c r="C76" s="6">
        <v>0</v>
      </c>
      <c r="D76" s="6">
        <f t="shared" si="5"/>
        <v>0</v>
      </c>
    </row>
    <row r="77" spans="1:4" x14ac:dyDescent="0.25">
      <c r="A77" s="6" t="str">
        <f>Prijzen!A83</f>
        <v>Uplighter stalen oogring</v>
      </c>
      <c r="B77" s="7">
        <f>Prijzen!B83</f>
        <v>1</v>
      </c>
      <c r="C77" s="6">
        <v>0</v>
      </c>
      <c r="D77" s="6">
        <f t="shared" si="5"/>
        <v>0</v>
      </c>
    </row>
    <row r="78" spans="1:4" x14ac:dyDescent="0.25">
      <c r="A78" s="6" t="str">
        <f>Prijzen!A84</f>
        <v>TRUSS Klem voor buis 40mm-60mm</v>
      </c>
      <c r="B78" s="7">
        <f>Prijzen!B84</f>
        <v>1</v>
      </c>
      <c r="C78" s="6">
        <v>0</v>
      </c>
      <c r="D78" s="6">
        <f t="shared" si="5"/>
        <v>0</v>
      </c>
    </row>
    <row r="79" spans="1:4" x14ac:dyDescent="0.25">
      <c r="A79" s="6" t="str">
        <f>Prijzen!A85</f>
        <v xml:space="preserve">Kabel goot ( 1m, plaats voor 2 dikke kabels gescheiden,   3 stuks direct beschikbaar, meer op aanvraag ) </v>
      </c>
      <c r="B79" s="7">
        <f>Prijzen!B85</f>
        <v>3</v>
      </c>
      <c r="C79" s="6">
        <v>0</v>
      </c>
      <c r="D79" s="6">
        <f t="shared" si="5"/>
        <v>0</v>
      </c>
    </row>
    <row r="80" spans="1:4" x14ac:dyDescent="0.25">
      <c r="B80" s="12"/>
    </row>
    <row r="81" spans="1:5" x14ac:dyDescent="0.25">
      <c r="A81" s="27" t="s">
        <v>89</v>
      </c>
      <c r="B81" s="28"/>
      <c r="C81" s="6">
        <v>1</v>
      </c>
      <c r="D81" s="6">
        <f>SUM(D6:D79)*((C81/2)+0.5)</f>
        <v>855</v>
      </c>
    </row>
    <row r="82" spans="1:5" x14ac:dyDescent="0.25">
      <c r="B82" s="12"/>
    </row>
    <row r="83" spans="1:5" x14ac:dyDescent="0.25">
      <c r="A83" s="2" t="s">
        <v>88</v>
      </c>
      <c r="B83" s="12"/>
    </row>
    <row r="84" spans="1:5" x14ac:dyDescent="0.25">
      <c r="A84" s="25" t="s">
        <v>40</v>
      </c>
      <c r="B84" s="29">
        <v>2</v>
      </c>
      <c r="C84" s="25">
        <v>0</v>
      </c>
      <c r="D84" s="25">
        <f>B84*C84</f>
        <v>0</v>
      </c>
    </row>
    <row r="85" spans="1:5" x14ac:dyDescent="0.25">
      <c r="A85" s="6" t="s">
        <v>15</v>
      </c>
      <c r="B85" s="7">
        <v>30</v>
      </c>
      <c r="C85" s="6">
        <v>7</v>
      </c>
      <c r="D85" s="6">
        <f t="shared" ref="D85:D88" si="6">B85*C85</f>
        <v>210</v>
      </c>
    </row>
    <row r="86" spans="1:5" x14ac:dyDescent="0.25">
      <c r="A86" s="6" t="s">
        <v>21</v>
      </c>
      <c r="B86" s="7">
        <v>80</v>
      </c>
      <c r="C86" s="6">
        <v>0</v>
      </c>
      <c r="D86" s="6">
        <f t="shared" si="6"/>
        <v>0</v>
      </c>
    </row>
    <row r="87" spans="1:5" x14ac:dyDescent="0.25">
      <c r="A87" s="17" t="s">
        <v>12</v>
      </c>
      <c r="B87" s="16">
        <v>10</v>
      </c>
      <c r="C87" s="17">
        <v>0</v>
      </c>
      <c r="D87" s="17">
        <f t="shared" si="6"/>
        <v>0</v>
      </c>
    </row>
    <row r="88" spans="1:5" x14ac:dyDescent="0.25">
      <c r="A88" s="6" t="s">
        <v>41</v>
      </c>
      <c r="B88" s="7">
        <v>30</v>
      </c>
      <c r="C88" s="6">
        <v>5</v>
      </c>
      <c r="D88" s="6">
        <f t="shared" si="6"/>
        <v>150</v>
      </c>
    </row>
    <row r="89" spans="1:5" x14ac:dyDescent="0.25">
      <c r="A89" s="1" t="s">
        <v>4</v>
      </c>
      <c r="B89" s="11"/>
      <c r="C89" s="11"/>
      <c r="D89" s="11">
        <f>SUM(D81:D88)</f>
        <v>1215</v>
      </c>
    </row>
    <row r="90" spans="1:5" x14ac:dyDescent="0.25">
      <c r="A90" s="1"/>
      <c r="B90" s="11"/>
      <c r="C90" s="11"/>
      <c r="D90" s="11"/>
    </row>
    <row r="91" spans="1:5" x14ac:dyDescent="0.25">
      <c r="A91" s="5" t="s">
        <v>79</v>
      </c>
      <c r="B91" s="6"/>
      <c r="C91" s="6"/>
      <c r="D91" s="6">
        <f>IF(D89&gt;700,-(D89*10/100),0)</f>
        <v>-121.5</v>
      </c>
    </row>
    <row r="92" spans="1:5" ht="19.5" thickBot="1" x14ac:dyDescent="0.35">
      <c r="A92" s="13" t="s">
        <v>57</v>
      </c>
      <c r="B92" s="14"/>
      <c r="C92" s="14"/>
      <c r="D92" s="15">
        <f>SUM(D89:D91)</f>
        <v>1093.5</v>
      </c>
      <c r="E92" s="14" t="s">
        <v>5</v>
      </c>
    </row>
  </sheetData>
  <conditionalFormatting sqref="A7:D88">
    <cfRule type="expression" dxfId="1" priority="1">
      <formula>$C7&gt;0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F7BD-B6AA-4BF6-9079-22C6D8AC64D7}">
  <dimension ref="A1:E92"/>
  <sheetViews>
    <sheetView topLeftCell="A64" workbookViewId="0">
      <selection activeCell="A81" sqref="A81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03/03/25 )</v>
      </c>
    </row>
    <row r="3" spans="1:4" x14ac:dyDescent="0.25">
      <c r="A3" s="1" t="str">
        <f>Prijzen!A3</f>
        <v>Materiaal te huur ( prijzen incl. btw )</v>
      </c>
    </row>
    <row r="5" spans="1:4" ht="15.75" thickBot="1" x14ac:dyDescent="0.3"/>
    <row r="6" spans="1:4" x14ac:dyDescent="0.25">
      <c r="A6" s="2" t="str">
        <f>Prijzen!A11</f>
        <v>Geluid</v>
      </c>
      <c r="B6" s="3" t="str">
        <f>Prijzen!B11</f>
        <v>Huurprijs € /dag</v>
      </c>
      <c r="C6" s="10" t="s">
        <v>3</v>
      </c>
      <c r="D6" s="4" t="s">
        <v>2</v>
      </c>
    </row>
    <row r="7" spans="1:4" x14ac:dyDescent="0.25">
      <c r="A7" s="8" t="str">
        <f>Prijzen!A12</f>
        <v>LD systems Maui 11 G2 ( compacte geluid zuil 500w RMS ,  1000w piek, 2 stuks beschikbaar )</v>
      </c>
      <c r="B7" s="7">
        <f>Prijzen!B12</f>
        <v>30</v>
      </c>
      <c r="C7" s="6">
        <v>0</v>
      </c>
      <c r="D7" s="6">
        <f t="shared" ref="D7:D19" si="0">B7*C7</f>
        <v>0</v>
      </c>
    </row>
    <row r="8" spans="1:4" x14ac:dyDescent="0.25">
      <c r="A8" s="8" t="str">
        <f>Prijzen!A13</f>
        <v>Electro Voice ELX-200 12p  (1200watt piek) ( 4 stuks beschikbaar )</v>
      </c>
      <c r="B8" s="7">
        <f>Prijzen!B13</f>
        <v>25</v>
      </c>
      <c r="C8" s="6">
        <v>4</v>
      </c>
      <c r="D8" s="6">
        <f t="shared" si="0"/>
        <v>100</v>
      </c>
    </row>
    <row r="9" spans="1:4" x14ac:dyDescent="0.25">
      <c r="A9" s="8" t="str">
        <f>Prijzen!A14</f>
        <v xml:space="preserve">Electro Voice Ekx-15SP Sub ( 1300 watt piek) ( 1 of 2 of 4  subs mogelijk in combinatie met ELX-200 ) </v>
      </c>
      <c r="B9" s="7">
        <f>Prijzen!B14</f>
        <v>25</v>
      </c>
      <c r="C9" s="6">
        <v>4</v>
      </c>
      <c r="D9" s="6">
        <f t="shared" si="0"/>
        <v>100</v>
      </c>
    </row>
    <row r="10" spans="1:4" x14ac:dyDescent="0.25">
      <c r="A10" s="8" t="str">
        <f>Prijzen!A15</f>
        <v xml:space="preserve">Behringer B112D Speaker 1000w ( 2 stuks beschikbaar ) </v>
      </c>
      <c r="B10" s="7">
        <f>Prijzen!B15</f>
        <v>20</v>
      </c>
      <c r="C10" s="6">
        <v>1</v>
      </c>
      <c r="D10" s="6">
        <f>B10*C10</f>
        <v>20</v>
      </c>
    </row>
    <row r="11" spans="1:4" x14ac:dyDescent="0.25">
      <c r="A11" s="8" t="str">
        <f>Prijzen!A16</f>
        <v>Speaker statief ( 4 stuks beschikbaar )</v>
      </c>
      <c r="B11" s="7">
        <f>Prijzen!B16</f>
        <v>5</v>
      </c>
      <c r="C11" s="6">
        <v>4</v>
      </c>
      <c r="D11" s="6">
        <f t="shared" si="0"/>
        <v>20</v>
      </c>
    </row>
    <row r="12" spans="1:4" x14ac:dyDescent="0.25">
      <c r="A12" s="8"/>
      <c r="B12" s="7"/>
      <c r="C12" s="6"/>
      <c r="D12" s="6"/>
    </row>
    <row r="13" spans="1:4" x14ac:dyDescent="0.25">
      <c r="A13" s="8" t="str">
        <f>Prijzen!A18</f>
        <v>Pioneer DDJ XZ in flightcase ( dj controller recordbox,serato,virtual dj, traktor compatible)</v>
      </c>
      <c r="B13" s="7">
        <f>Prijzen!B18</f>
        <v>100</v>
      </c>
      <c r="C13" s="6">
        <v>1</v>
      </c>
      <c r="D13" s="6">
        <f t="shared" si="0"/>
        <v>100</v>
      </c>
    </row>
    <row r="14" spans="1:4" x14ac:dyDescent="0.25">
      <c r="A14" s="8" t="str">
        <f>Prijzen!A19</f>
        <v xml:space="preserve">Denon Dj SC Live 4  ( dj controller ) </v>
      </c>
      <c r="B14" s="7">
        <f>Prijzen!B19</f>
        <v>100</v>
      </c>
      <c r="C14" s="6">
        <v>0</v>
      </c>
      <c r="D14" s="6">
        <v>0</v>
      </c>
    </row>
    <row r="15" spans="1:4" x14ac:dyDescent="0.25">
      <c r="A15" s="8" t="str">
        <f>Prijzen!A20</f>
        <v>Behringer FLOW 8 : 8 Kanalen PA Mixer met 2 FX kanalen voor zang  + Bluetooth audio streamingvoor iPad of Smartphone</v>
      </c>
      <c r="B15" s="7">
        <f>Prijzen!B20</f>
        <v>30</v>
      </c>
      <c r="C15" s="6">
        <v>0</v>
      </c>
      <c r="D15" s="6">
        <f t="shared" si="0"/>
        <v>0</v>
      </c>
    </row>
    <row r="16" spans="1:4" x14ac:dyDescent="0.25">
      <c r="A16" s="8" t="str">
        <f>Prijzen!A21</f>
        <v>Zoom Live Track L-20 Digitale Mixer</v>
      </c>
      <c r="B16" s="7">
        <f>Prijzen!B21</f>
        <v>45</v>
      </c>
      <c r="C16" s="6">
        <v>0</v>
      </c>
      <c r="D16" s="6">
        <f t="shared" si="0"/>
        <v>0</v>
      </c>
    </row>
    <row r="17" spans="1:4" x14ac:dyDescent="0.25">
      <c r="A17" s="8" t="str">
        <f>Prijzen!A22</f>
        <v xml:space="preserve">Klark Teknik DW 20BR Air Link  ( Bluetooth naar XLR streamen ) </v>
      </c>
      <c r="B17" s="7">
        <f>Prijzen!B22</f>
        <v>15</v>
      </c>
      <c r="C17" s="6">
        <v>0</v>
      </c>
      <c r="D17" s="6">
        <f t="shared" si="0"/>
        <v>0</v>
      </c>
    </row>
    <row r="18" spans="1:4" x14ac:dyDescent="0.25">
      <c r="A18" s="8" t="str">
        <f>Prijzen!A23</f>
        <v xml:space="preserve">Klark Teknik AIR LINK DW 20T  ( 2 * xlr draadloos versturen via 2.4ghz    30m afstand) </v>
      </c>
      <c r="B18" s="7">
        <f>Prijzen!B23</f>
        <v>15</v>
      </c>
      <c r="C18" s="6">
        <v>0</v>
      </c>
      <c r="D18" s="6">
        <f t="shared" si="0"/>
        <v>0</v>
      </c>
    </row>
    <row r="19" spans="1:4" x14ac:dyDescent="0.25">
      <c r="A19" s="8" t="str">
        <f>Prijzen!A24</f>
        <v xml:space="preserve">Klark Teknik AIR LINK DW 20R  ( 2 * xlr draadloos ontvangen via 2.4ghz    30m afstand) </v>
      </c>
      <c r="B19" s="7">
        <f>Prijzen!B24</f>
        <v>15</v>
      </c>
      <c r="C19" s="6">
        <v>0</v>
      </c>
      <c r="D19" s="6">
        <f t="shared" si="0"/>
        <v>0</v>
      </c>
    </row>
    <row r="20" spans="1:4" x14ac:dyDescent="0.25">
      <c r="B20" s="7"/>
      <c r="C20" s="6"/>
      <c r="D20" s="6"/>
    </row>
    <row r="21" spans="1:4" x14ac:dyDescent="0.25">
      <c r="A21" s="8" t="str">
        <f>Prijzen!A26</f>
        <v>Micro Shure Beta 58A( Draadloos , 4 beschikbaar )</v>
      </c>
      <c r="B21" s="7">
        <f>Prijzen!B26</f>
        <v>10</v>
      </c>
      <c r="C21" s="6">
        <v>1</v>
      </c>
      <c r="D21" s="6">
        <f t="shared" ref="D21:D24" si="1">B21*C21</f>
        <v>10</v>
      </c>
    </row>
    <row r="22" spans="1:4" x14ac:dyDescent="0.25">
      <c r="A22" s="8" t="str">
        <f>Prijzen!A27</f>
        <v>Micro Shure SM58 ( 2 beschikbaar )</v>
      </c>
      <c r="B22" s="7">
        <f>Prijzen!B27</f>
        <v>5</v>
      </c>
      <c r="C22" s="6">
        <v>0</v>
      </c>
      <c r="D22" s="6">
        <f t="shared" si="1"/>
        <v>0</v>
      </c>
    </row>
    <row r="23" spans="1:4" x14ac:dyDescent="0.25">
      <c r="A23" s="8" t="str">
        <f>Prijzen!A28</f>
        <v>2 Draadloze Headsets + 2  Zenders + 1 dubbele Ontvanger van merk Shure ( 2 beschikbaar )</v>
      </c>
      <c r="B23" s="7">
        <f>Prijzen!B28</f>
        <v>30</v>
      </c>
      <c r="C23" s="6">
        <v>0</v>
      </c>
      <c r="D23" s="6">
        <f t="shared" si="1"/>
        <v>0</v>
      </c>
    </row>
    <row r="24" spans="1:4" x14ac:dyDescent="0.25">
      <c r="A24" s="6" t="str">
        <f>Prijzen!A29</f>
        <v>Microfoon statief ( 2 beschikbaar )</v>
      </c>
      <c r="B24" s="7">
        <f>Prijzen!B29</f>
        <v>5</v>
      </c>
      <c r="C24" s="6">
        <v>0</v>
      </c>
      <c r="D24" s="6">
        <f t="shared" si="1"/>
        <v>0</v>
      </c>
    </row>
    <row r="25" spans="1:4" x14ac:dyDescent="0.25">
      <c r="B25" s="12"/>
    </row>
    <row r="26" spans="1:4" x14ac:dyDescent="0.25">
      <c r="A26" s="2" t="str">
        <f>Prijzen!A31</f>
        <v>Licht  ( bij het huren van movingheads of laser ben ik steeds aanwezig om te bedienen )</v>
      </c>
      <c r="B26" s="12"/>
    </row>
    <row r="27" spans="1:4" x14ac:dyDescent="0.25">
      <c r="A27" s="9" t="str">
        <f>Prijzen!A32</f>
        <v>Full color RGB Laser : 12watt !!! + Pangolin Software ( laser sterkte kan afgezwakt worden en het scan bereik ook )   (2 stuks beschikbaar )</v>
      </c>
      <c r="B27" s="7">
        <f>Prijzen!B32</f>
        <v>300</v>
      </c>
      <c r="C27" s="6">
        <v>0</v>
      </c>
      <c r="D27" s="6">
        <f t="shared" ref="D27:D29" si="2">B27*C27</f>
        <v>0</v>
      </c>
    </row>
    <row r="28" spans="1:4" x14ac:dyDescent="0.25">
      <c r="A28" s="8" t="str">
        <f>Prijzen!A33</f>
        <v xml:space="preserve">Moving Head 200w led  GOKU 716 (8 stuks beschikbaar ) </v>
      </c>
      <c r="B28" s="7">
        <f>Prijzen!B33</f>
        <v>50</v>
      </c>
      <c r="C28" s="6">
        <v>0</v>
      </c>
      <c r="D28" s="6">
        <f t="shared" si="2"/>
        <v>0</v>
      </c>
    </row>
    <row r="29" spans="1:4" x14ac:dyDescent="0.25">
      <c r="A29" s="8" t="str">
        <f>Prijzen!A34</f>
        <v>Moving Head 200w led MZMLING ( 8 stuks beschikbaar )</v>
      </c>
      <c r="B29" s="7">
        <f>Prijzen!B34</f>
        <v>45</v>
      </c>
      <c r="C29" s="6">
        <v>8</v>
      </c>
      <c r="D29" s="6">
        <f t="shared" si="2"/>
        <v>360</v>
      </c>
    </row>
    <row r="30" spans="1:4" x14ac:dyDescent="0.25">
      <c r="A30" s="8" t="str">
        <f>Prijzen!A35</f>
        <v>Moving Head Mini  60w  led ( 6 stuks beschikbaar )</v>
      </c>
      <c r="B30" s="7">
        <f>Prijzen!B35</f>
        <v>20</v>
      </c>
      <c r="C30" s="6">
        <v>0</v>
      </c>
      <c r="D30" s="6">
        <f>B30*C30</f>
        <v>0</v>
      </c>
    </row>
    <row r="31" spans="1:4" x14ac:dyDescent="0.25">
      <c r="A31" s="8" t="str">
        <f>Prijzen!A36</f>
        <v xml:space="preserve">Led spot bar DMX ( 4 spots 12x12w   per T-Bar ) ( RGBW    4 stuks beschikbaar ) </v>
      </c>
      <c r="B31" s="7">
        <f>Prijzen!B36</f>
        <v>20</v>
      </c>
      <c r="C31" s="6">
        <v>0</v>
      </c>
      <c r="D31" s="6">
        <f t="shared" ref="D31:D35" si="3">B31*C31</f>
        <v>0</v>
      </c>
    </row>
    <row r="32" spans="1:4" x14ac:dyDescent="0.25">
      <c r="A32" s="8" t="str">
        <f>Prijzen!A37</f>
        <v xml:space="preserve">Led spot bar DMX ( 4 spots Alumunium 18x18w   per T-Bar ) ( RGBWA + UV    4 stuks beschikbaar , enkel voor TRUSS ! ) </v>
      </c>
      <c r="B32" s="7">
        <f>Prijzen!B37</f>
        <v>40</v>
      </c>
      <c r="C32" s="6">
        <v>4</v>
      </c>
      <c r="D32" s="6">
        <f t="shared" si="3"/>
        <v>160</v>
      </c>
    </row>
    <row r="33" spans="1:4" x14ac:dyDescent="0.25">
      <c r="A33" s="8" t="str">
        <f>Prijzen!A38</f>
        <v xml:space="preserve">Led spot bar DMX ( 4 spots Plastic  18x18w  per T-Bar ) ( RGBWA + UV    2 stuks beschikbaar , voor statief  ) </v>
      </c>
      <c r="B33" s="7">
        <f>Prijzen!B38</f>
        <v>30</v>
      </c>
      <c r="C33" s="6">
        <v>0</v>
      </c>
      <c r="D33" s="6">
        <f t="shared" si="3"/>
        <v>0</v>
      </c>
    </row>
    <row r="34" spans="1:4" x14ac:dyDescent="0.25">
      <c r="A34" s="8" t="str">
        <f>Prijzen!A39</f>
        <v xml:space="preserve">Led spot DMX ( 1 spot 18x18w  ) ( RGBWA + UV   Aluminim  4 stuks beschikbaar  ) </v>
      </c>
      <c r="B34" s="7">
        <f>Prijzen!B39</f>
        <v>10</v>
      </c>
      <c r="C34" s="6">
        <v>0</v>
      </c>
      <c r="D34" s="6">
        <f t="shared" si="3"/>
        <v>0</v>
      </c>
    </row>
    <row r="35" spans="1:4" x14ac:dyDescent="0.25">
      <c r="A35" s="8" t="str">
        <f>Prijzen!A40</f>
        <v xml:space="preserve">Led Pin Spot RGBW 30w ( kan gebruikt worden op spiegelbol ) </v>
      </c>
      <c r="B35" s="7">
        <f>Prijzen!B40</f>
        <v>10</v>
      </c>
      <c r="C35" s="6">
        <v>0</v>
      </c>
      <c r="D35" s="6">
        <f t="shared" si="3"/>
        <v>0</v>
      </c>
    </row>
    <row r="36" spans="1:4" x14ac:dyDescent="0.25">
      <c r="A36" s="8" t="str">
        <f>Prijzen!A41</f>
        <v xml:space="preserve">Led Pin Spot Wit ( een witte licht straal van 10 watt  om op spiegelbol te richten, zodat je overal witte stippen ziet op de dansvloer ) </v>
      </c>
      <c r="B36" s="7">
        <f>Prijzen!B41</f>
        <v>10</v>
      </c>
      <c r="C36" s="6">
        <v>0</v>
      </c>
      <c r="D36" s="6">
        <f>B36*C36</f>
        <v>0</v>
      </c>
    </row>
    <row r="37" spans="1:4" x14ac:dyDescent="0.25">
      <c r="A37" s="8" t="str">
        <f>Prijzen!A42</f>
        <v>Licht effect Ayra TDC 180 Derby DMX  ( 4 stuks beschikbaar )</v>
      </c>
      <c r="B37" s="7">
        <f>Prijzen!B42</f>
        <v>20</v>
      </c>
      <c r="C37" s="6">
        <v>0</v>
      </c>
      <c r="D37" s="6">
        <f t="shared" ref="D37:D61" si="4">B37*C37</f>
        <v>0</v>
      </c>
    </row>
    <row r="38" spans="1:4" x14ac:dyDescent="0.25">
      <c r="A38" s="8" t="str">
        <f>Prijzen!A43</f>
        <v>Uplighter RGB-W-A-UV (  dmx of vaste kleur of infrarood afstandsbediening, batterij , powercon ( 6 x18 w ) ( 24 stuks)</v>
      </c>
      <c r="B38" s="7">
        <f>Prijzen!B43</f>
        <v>20</v>
      </c>
      <c r="C38" s="6">
        <v>0</v>
      </c>
      <c r="D38" s="6">
        <f t="shared" si="4"/>
        <v>0</v>
      </c>
    </row>
    <row r="39" spans="1:4" x14ac:dyDescent="0.25">
      <c r="A39" s="8" t="str">
        <f>Prijzen!A44</f>
        <v>RGBW Blinder Effect ( 2 x 100w LED , verblindend effect in kleur )</v>
      </c>
      <c r="B39" s="7">
        <f>Prijzen!B44</f>
        <v>20</v>
      </c>
      <c r="C39" s="6">
        <v>4</v>
      </c>
      <c r="D39" s="6">
        <f t="shared" si="4"/>
        <v>80</v>
      </c>
    </row>
    <row r="40" spans="1:4" x14ac:dyDescent="0.25">
      <c r="A40" s="8" t="str">
        <f>Prijzen!A45</f>
        <v>Black Light Spot Ayra UV LED Blaster</v>
      </c>
      <c r="B40" s="7">
        <f>Prijzen!B45</f>
        <v>15</v>
      </c>
      <c r="C40" s="6">
        <v>0</v>
      </c>
      <c r="D40" s="6">
        <f t="shared" si="4"/>
        <v>0</v>
      </c>
    </row>
    <row r="41" spans="1:4" x14ac:dyDescent="0.25">
      <c r="A41" s="8" t="str">
        <f>Prijzen!A46</f>
        <v xml:space="preserve">Spiegelbol 50cm met Motor </v>
      </c>
      <c r="B41" s="7">
        <f>Prijzen!B46</f>
        <v>35</v>
      </c>
      <c r="C41" s="6">
        <v>0</v>
      </c>
      <c r="D41" s="6">
        <f t="shared" si="4"/>
        <v>0</v>
      </c>
    </row>
    <row r="42" spans="1:4" x14ac:dyDescent="0.25">
      <c r="A42" s="8" t="str">
        <f>Prijzen!A47</f>
        <v>Stroboscoop Martin Atomic 3000 DMX ( 1 beschikbaar )</v>
      </c>
      <c r="B42" s="7">
        <f>Prijzen!B47</f>
        <v>35</v>
      </c>
      <c r="C42" s="6">
        <v>1</v>
      </c>
      <c r="D42" s="6">
        <f t="shared" si="4"/>
        <v>35</v>
      </c>
    </row>
    <row r="43" spans="1:4" x14ac:dyDescent="0.25">
      <c r="A43" s="8" t="str">
        <f>Prijzen!A48</f>
        <v>Controller Martin Atomic ( simpele controller voor de 3000w stroboscoop )</v>
      </c>
      <c r="B43" s="7">
        <f>Prijzen!B48</f>
        <v>10</v>
      </c>
      <c r="C43" s="6">
        <v>0</v>
      </c>
      <c r="D43" s="6">
        <f t="shared" si="4"/>
        <v>0</v>
      </c>
    </row>
    <row r="44" spans="1:4" x14ac:dyDescent="0.25">
      <c r="A44" s="8" t="str">
        <f>Prijzen!A49</f>
        <v xml:space="preserve">DMX controller DMX-192 ( voor led spots aan te sturen enkel ) </v>
      </c>
      <c r="B44" s="7">
        <f>Prijzen!B49</f>
        <v>10</v>
      </c>
      <c r="C44" s="6">
        <v>0</v>
      </c>
      <c r="D44" s="6">
        <f t="shared" si="4"/>
        <v>0</v>
      </c>
    </row>
    <row r="45" spans="1:4" x14ac:dyDescent="0.25">
      <c r="A45" s="8" t="str">
        <f>Prijzen!A50</f>
        <v>DMX controller Tiger Touch 2 ( advanced dmx controller met touchscreen voor movingheads en andere dmx toestellen ) 8 universes </v>
      </c>
      <c r="B45" s="7">
        <f>Prijzen!B50</f>
        <v>100</v>
      </c>
      <c r="C45" s="6">
        <v>1</v>
      </c>
      <c r="D45" s="6">
        <f t="shared" si="4"/>
        <v>100</v>
      </c>
    </row>
    <row r="46" spans="1:4" x14ac:dyDescent="0.25">
      <c r="A46" s="8" t="str">
        <f>Prijzen!A51</f>
        <v>DMX controller Chamsys MagicQ PC  ( rack unit with 8 universes in flightcase  )</v>
      </c>
      <c r="B46" s="7">
        <f>Prijzen!B51</f>
        <v>80</v>
      </c>
      <c r="C46" s="6">
        <v>0</v>
      </c>
      <c r="D46" s="6">
        <f t="shared" si="4"/>
        <v>0</v>
      </c>
    </row>
    <row r="47" spans="1:4" x14ac:dyDescent="0.25">
      <c r="A47" s="18" t="str">
        <f>Prijzen!A52</f>
        <v>DMX controller Chamsys usb interface 1 universe ( 512 dmx kanalen ) aansluiten op uw laptop met gratis Chamsys Software </v>
      </c>
      <c r="B47" s="18">
        <f>Prijzen!B52</f>
        <v>20</v>
      </c>
      <c r="C47" s="19">
        <v>0</v>
      </c>
      <c r="D47" s="19">
        <f t="shared" si="4"/>
        <v>0</v>
      </c>
    </row>
    <row r="48" spans="1:4" x14ac:dyDescent="0.25">
      <c r="A48" s="20" t="str">
        <f>Prijzen!A53</f>
        <v>DMX controller 1 universe ( daslight 4 software )</v>
      </c>
      <c r="B48" s="18">
        <f>Prijzen!B53</f>
        <v>40</v>
      </c>
      <c r="C48" s="19">
        <v>0</v>
      </c>
      <c r="D48" s="19">
        <f t="shared" si="4"/>
        <v>0</v>
      </c>
    </row>
    <row r="49" spans="1:4" x14ac:dyDescent="0.25">
      <c r="A49" s="18" t="str">
        <f>Prijzen!A54</f>
        <v>DMX controller Chamsys compact connect 2 universes ( 1024 kanalen ) aansluiten op uw laptop met gratis Chamsys Software </v>
      </c>
      <c r="B49" s="18">
        <f>Prijzen!B54</f>
        <v>100</v>
      </c>
      <c r="C49" s="19">
        <v>0</v>
      </c>
      <c r="D49" s="19">
        <f t="shared" si="4"/>
        <v>0</v>
      </c>
    </row>
    <row r="50" spans="1:4" x14ac:dyDescent="0.25">
      <c r="A50" s="21" t="str">
        <f>Prijzen!A55</f>
        <v>Laptop met Chamsys Software of Daslight 4</v>
      </c>
      <c r="B50" s="18">
        <f>Prijzen!B55</f>
        <v>100</v>
      </c>
      <c r="C50" s="19">
        <v>0</v>
      </c>
      <c r="D50" s="19">
        <f t="shared" si="4"/>
        <v>0</v>
      </c>
    </row>
    <row r="51" spans="1:4" x14ac:dyDescent="0.25">
      <c r="A51" s="22" t="str">
        <f>Prijzen!A56</f>
        <v>LED SPOTS setup ( 2 statieven, 8 LED spots 12x12w  met dmx controller )</v>
      </c>
      <c r="B51" s="18">
        <f>Prijzen!B56</f>
        <v>60</v>
      </c>
      <c r="C51" s="19">
        <v>0</v>
      </c>
      <c r="D51" s="19">
        <f t="shared" si="4"/>
        <v>0</v>
      </c>
    </row>
    <row r="52" spans="1:4" x14ac:dyDescent="0.25">
      <c r="A52" s="22" t="str">
        <f>Prijzen!A57</f>
        <v>LED SPOTS setup 2 ( 2 statieven, 8 LED spots 18x18w  met dmx controller )</v>
      </c>
      <c r="B52" s="18">
        <f>Prijzen!B57</f>
        <v>80</v>
      </c>
      <c r="C52" s="19">
        <v>0</v>
      </c>
      <c r="D52" s="19">
        <f t="shared" si="4"/>
        <v>0</v>
      </c>
    </row>
    <row r="53" spans="1:4" x14ac:dyDescent="0.25">
      <c r="A53" s="23" t="str">
        <f>Prijzen!A58</f>
        <v>Combo LED SPOTS setup DELUXE ( 2 statieven, 8 spots 12x12w met dmx controller, 2 AYRA TDC , 2 mini movingheads )</v>
      </c>
      <c r="B53" s="18">
        <f>Prijzen!B58</f>
        <v>150</v>
      </c>
      <c r="C53" s="19">
        <v>0</v>
      </c>
      <c r="D53" s="19">
        <f t="shared" si="4"/>
        <v>0</v>
      </c>
    </row>
    <row r="54" spans="1:4" x14ac:dyDescent="0.25">
      <c r="A54" s="23" t="str">
        <f>Prijzen!A59</f>
        <v>Combo LED SPOTS setup DELUXE 2 ( 2 windup statieven, 4 spots 18x18w , 4 mini movingheads, usb dmx interface , u krijgt Chamsys file met simpele execute page )</v>
      </c>
      <c r="B54" s="18">
        <f>Prijzen!B59</f>
        <v>160</v>
      </c>
      <c r="C54" s="19">
        <v>0</v>
      </c>
      <c r="D54" s="19">
        <f t="shared" si="4"/>
        <v>0</v>
      </c>
    </row>
    <row r="55" spans="1:4" x14ac:dyDescent="0.25">
      <c r="A55" s="23" t="str">
        <f>Prijzen!A60</f>
        <v>Combo LED SPOTS setup DELUXE 3 ( 2 windup statieven, 4 spots 18x18w , 6 mini movingheads, usb dmx interface , u krijgt Chamsys file met simpele execute page )</v>
      </c>
      <c r="B55" s="18">
        <v>200</v>
      </c>
      <c r="C55" s="19">
        <v>0</v>
      </c>
      <c r="D55" s="19">
        <f t="shared" si="4"/>
        <v>0</v>
      </c>
    </row>
    <row r="56" spans="1:4" x14ac:dyDescent="0.25">
      <c r="A56" s="20" t="str">
        <f>Prijzen!A62</f>
        <v>Windup statief Duratruss ST-4500P  (120kg   4,5m hoogte) ( 2 stuks beschikbaar )</v>
      </c>
      <c r="B56" s="18">
        <f>Prijzen!B62</f>
        <v>25</v>
      </c>
      <c r="C56" s="19">
        <v>2</v>
      </c>
      <c r="D56" s="19">
        <f t="shared" si="4"/>
        <v>50</v>
      </c>
    </row>
    <row r="57" spans="1:4" x14ac:dyDescent="0.25">
      <c r="A57" s="20" t="str">
        <f>Prijzen!A63</f>
        <v>Windup statief Duratruss (80kg  3,8m hoogte ) ( 2 stuks beschikbaar )</v>
      </c>
      <c r="B57" s="18">
        <f>Prijzen!B63</f>
        <v>15</v>
      </c>
      <c r="C57" s="19">
        <v>0</v>
      </c>
      <c r="D57" s="19">
        <f t="shared" si="4"/>
        <v>0</v>
      </c>
    </row>
    <row r="58" spans="1:4" x14ac:dyDescent="0.25">
      <c r="A58" s="20" t="str">
        <f>Prijzen!A64</f>
        <v>Windup statief Innox (40kg) ( 2 beschikbaar )</v>
      </c>
      <c r="B58" s="18">
        <f>Prijzen!B64</f>
        <v>10</v>
      </c>
      <c r="C58" s="19">
        <v>0</v>
      </c>
      <c r="D58" s="19">
        <f t="shared" si="4"/>
        <v>0</v>
      </c>
    </row>
    <row r="59" spans="1:4" x14ac:dyDescent="0.25">
      <c r="A59" s="20" t="str">
        <f>Prijzen!A65</f>
        <v>Licht statief / Speaker statief ( 4 beschikbaar )</v>
      </c>
      <c r="B59" s="18">
        <f>Prijzen!B65</f>
        <v>5</v>
      </c>
      <c r="C59" s="19">
        <v>0</v>
      </c>
      <c r="D59" s="19">
        <f t="shared" si="4"/>
        <v>0</v>
      </c>
    </row>
    <row r="60" spans="1:4" x14ac:dyDescent="0.25">
      <c r="A60" s="20" t="str">
        <f>Prijzen!A66</f>
        <v>Lichtbrug Prolyte X30D  ( 3 stukken van 2m beschikbaar , huurprijs per 2m  )</v>
      </c>
      <c r="B60" s="18">
        <f>Prijzen!B66</f>
        <v>15</v>
      </c>
      <c r="C60" s="19">
        <v>0</v>
      </c>
      <c r="D60" s="19">
        <f t="shared" si="4"/>
        <v>0</v>
      </c>
    </row>
    <row r="61" spans="1:4" x14ac:dyDescent="0.25">
      <c r="A61" s="20" t="str">
        <f>Prijzen!A67</f>
        <v>Lichtbrug Prolyte X30V  (vierkante truss  4 stukken van 2m beschikbaar , huurprijs per 2m  )</v>
      </c>
      <c r="B61" s="18">
        <f>Prijzen!B67</f>
        <v>15</v>
      </c>
      <c r="C61" s="19">
        <v>4</v>
      </c>
      <c r="D61" s="19">
        <f t="shared" si="4"/>
        <v>60</v>
      </c>
    </row>
    <row r="62" spans="1:4" x14ac:dyDescent="0.25">
      <c r="B62" s="12"/>
    </row>
    <row r="63" spans="1:4" x14ac:dyDescent="0.25">
      <c r="A63" s="2" t="str">
        <f>Prijzen!A69</f>
        <v>Andere</v>
      </c>
      <c r="B63" s="12"/>
    </row>
    <row r="64" spans="1:4" x14ac:dyDescent="0.25">
      <c r="A64" s="6" t="str">
        <f>Prijzen!A70</f>
        <v xml:space="preserve">Rookmachine met vloeistof inclusief ( 1500 watt ) </v>
      </c>
      <c r="B64" s="7">
        <f>Prijzen!B70</f>
        <v>40</v>
      </c>
      <c r="C64" s="6">
        <v>0</v>
      </c>
      <c r="D64" s="6">
        <f t="shared" ref="D64:D79" si="5">B64*C64</f>
        <v>0</v>
      </c>
    </row>
    <row r="65" spans="1:4" x14ac:dyDescent="0.25">
      <c r="A65" s="6" t="str">
        <f>Prijzen!A71</f>
        <v xml:space="preserve">Rookmachine met vloeistof inclusief ( X-LARGE : 3000w  )  </v>
      </c>
      <c r="B65" s="7">
        <f>Prijzen!B71</f>
        <v>65</v>
      </c>
      <c r="C65" s="6">
        <v>1</v>
      </c>
      <c r="D65" s="6">
        <f t="shared" si="5"/>
        <v>65</v>
      </c>
    </row>
    <row r="66" spans="1:4" x14ac:dyDescent="0.25">
      <c r="A66" s="6" t="str">
        <f>Prijzen!A72</f>
        <v>Rookvloeistof extra per liter</v>
      </c>
      <c r="B66" s="7">
        <f>Prijzen!B72</f>
        <v>5</v>
      </c>
      <c r="C66" s="6">
        <v>0</v>
      </c>
      <c r="D66" s="6">
        <f t="shared" si="5"/>
        <v>0</v>
      </c>
    </row>
    <row r="67" spans="1:4" x14ac:dyDescent="0.25">
      <c r="A67" s="6" t="str">
        <f>Prijzen!A73</f>
        <v xml:space="preserve">Low fog machine (dansen op een wolk ! ) ( geen droogijs nodig,enkel emmer met vers water ) </v>
      </c>
      <c r="B67" s="7">
        <f>Prijzen!B73</f>
        <v>80</v>
      </c>
      <c r="C67" s="6">
        <v>0</v>
      </c>
      <c r="D67" s="6">
        <f t="shared" si="5"/>
        <v>0</v>
      </c>
    </row>
    <row r="68" spans="1:4" x14ac:dyDescent="0.25">
      <c r="A68" s="6" t="str">
        <f>Prijzen!A74</f>
        <v>Haze machine met vloeistof inclusief ( Algam 1500W )</v>
      </c>
      <c r="B68" s="7">
        <f>Prijzen!B74</f>
        <v>50</v>
      </c>
      <c r="C68" s="6">
        <v>0</v>
      </c>
      <c r="D68" s="6">
        <f t="shared" si="5"/>
        <v>0</v>
      </c>
    </row>
    <row r="69" spans="1:4" x14ac:dyDescent="0.25">
      <c r="A69" s="6" t="str">
        <f>Prijzen!A75</f>
        <v>Cold Spark Machine ( 6OOw) dmx of remote  ( 2 beschikbaar )</v>
      </c>
      <c r="B69" s="7">
        <f>Prijzen!B75</f>
        <v>50</v>
      </c>
      <c r="C69" s="6">
        <v>0</v>
      </c>
      <c r="D69" s="6">
        <f t="shared" si="5"/>
        <v>0</v>
      </c>
    </row>
    <row r="70" spans="1:4" x14ac:dyDescent="0.25">
      <c r="A70" s="6" t="str">
        <f>Prijzen!A76</f>
        <v>100gr cold spark poeder ( indoor of outdoor )</v>
      </c>
      <c r="B70" s="7">
        <f>Prijzen!B76</f>
        <v>15</v>
      </c>
      <c r="C70" s="6">
        <v>0</v>
      </c>
      <c r="D70" s="6">
        <f t="shared" si="5"/>
        <v>0</v>
      </c>
    </row>
    <row r="71" spans="1:4" x14ac:dyDescent="0.25">
      <c r="A71" s="6" t="str">
        <f>Prijzen!A77</f>
        <v>200gr cold spark poeder ( indoor of outdoor )</v>
      </c>
      <c r="B71" s="7">
        <f>Prijzen!B77</f>
        <v>30</v>
      </c>
      <c r="C71" s="6">
        <v>0</v>
      </c>
      <c r="D71" s="6">
        <f t="shared" si="5"/>
        <v>0</v>
      </c>
    </row>
    <row r="72" spans="1:4" x14ac:dyDescent="0.25">
      <c r="A72" s="6" t="str">
        <f>Prijzen!A78</f>
        <v xml:space="preserve">UDG Dj booth </v>
      </c>
      <c r="B72" s="7">
        <f>Prijzen!B78</f>
        <v>15</v>
      </c>
      <c r="C72" s="6">
        <v>1</v>
      </c>
      <c r="D72" s="6">
        <f t="shared" si="5"/>
        <v>15</v>
      </c>
    </row>
    <row r="73" spans="1:4" x14ac:dyDescent="0.25">
      <c r="A73" s="6" t="str">
        <f>Prijzen!A79</f>
        <v>Decibel Meter Medium ( instelbaar + logging )</v>
      </c>
      <c r="B73" s="7">
        <f>Prijzen!B79</f>
        <v>20</v>
      </c>
      <c r="C73" s="6">
        <v>1</v>
      </c>
      <c r="D73" s="6">
        <f t="shared" si="5"/>
        <v>20</v>
      </c>
    </row>
    <row r="74" spans="1:4" x14ac:dyDescent="0.25">
      <c r="A74" s="6" t="str">
        <f>Prijzen!A80</f>
        <v xml:space="preserve">Decibel Meter Klein </v>
      </c>
      <c r="B74" s="7">
        <f>Prijzen!B80</f>
        <v>15</v>
      </c>
      <c r="C74" s="6">
        <v>0</v>
      </c>
      <c r="D74" s="6">
        <f t="shared" si="5"/>
        <v>0</v>
      </c>
    </row>
    <row r="75" spans="1:4" x14ac:dyDescent="0.25">
      <c r="A75" s="6" t="str">
        <f>Prijzen!A81</f>
        <v xml:space="preserve">Uplighter beschermhoes </v>
      </c>
      <c r="B75" s="7">
        <f>Prijzen!B81</f>
        <v>1</v>
      </c>
      <c r="C75" s="6">
        <v>0</v>
      </c>
      <c r="D75" s="6">
        <f t="shared" si="5"/>
        <v>0</v>
      </c>
    </row>
    <row r="76" spans="1:4" x14ac:dyDescent="0.25">
      <c r="A76" s="6" t="str">
        <f>Prijzen!A82</f>
        <v>Uplighter staalkabel 10m</v>
      </c>
      <c r="B76" s="7">
        <f>Prijzen!B82</f>
        <v>1</v>
      </c>
      <c r="C76" s="6">
        <v>0</v>
      </c>
      <c r="D76" s="6">
        <f t="shared" si="5"/>
        <v>0</v>
      </c>
    </row>
    <row r="77" spans="1:4" x14ac:dyDescent="0.25">
      <c r="A77" s="6" t="str">
        <f>Prijzen!A83</f>
        <v>Uplighter stalen oogring</v>
      </c>
      <c r="B77" s="7">
        <f>Prijzen!B83</f>
        <v>1</v>
      </c>
      <c r="C77" s="6">
        <v>0</v>
      </c>
      <c r="D77" s="6">
        <f t="shared" si="5"/>
        <v>0</v>
      </c>
    </row>
    <row r="78" spans="1:4" x14ac:dyDescent="0.25">
      <c r="A78" s="6" t="str">
        <f>Prijzen!A84</f>
        <v>TRUSS Klem voor buis 40mm-60mm</v>
      </c>
      <c r="B78" s="7">
        <f>Prijzen!B84</f>
        <v>1</v>
      </c>
      <c r="C78" s="6">
        <v>0</v>
      </c>
      <c r="D78" s="6">
        <f t="shared" si="5"/>
        <v>0</v>
      </c>
    </row>
    <row r="79" spans="1:4" x14ac:dyDescent="0.25">
      <c r="A79" s="6" t="str">
        <f>Prijzen!A85</f>
        <v xml:space="preserve">Kabel goot ( 1m, plaats voor 2 dikke kabels gescheiden,   3 stuks direct beschikbaar, meer op aanvraag ) </v>
      </c>
      <c r="B79" s="7">
        <f>Prijzen!B85</f>
        <v>3</v>
      </c>
      <c r="C79" s="6">
        <v>0</v>
      </c>
      <c r="D79" s="6">
        <f t="shared" si="5"/>
        <v>0</v>
      </c>
    </row>
    <row r="80" spans="1:4" x14ac:dyDescent="0.25">
      <c r="B80" s="12"/>
    </row>
    <row r="81" spans="1:5" x14ac:dyDescent="0.25">
      <c r="A81" s="30" t="s">
        <v>89</v>
      </c>
      <c r="B81" s="28"/>
      <c r="C81" s="6">
        <v>1</v>
      </c>
      <c r="D81" s="6">
        <f>SUM(D6:D79)*((C81/2)+0.5)</f>
        <v>1295</v>
      </c>
    </row>
    <row r="82" spans="1:5" x14ac:dyDescent="0.25">
      <c r="B82" s="12"/>
    </row>
    <row r="83" spans="1:5" x14ac:dyDescent="0.25">
      <c r="A83" s="2" t="s">
        <v>88</v>
      </c>
      <c r="B83" s="12"/>
    </row>
    <row r="84" spans="1:5" x14ac:dyDescent="0.25">
      <c r="A84" s="25" t="s">
        <v>40</v>
      </c>
      <c r="B84" s="25">
        <v>2</v>
      </c>
      <c r="C84" s="25">
        <v>0</v>
      </c>
      <c r="D84" s="25">
        <f>B84*C84</f>
        <v>0</v>
      </c>
    </row>
    <row r="85" spans="1:5" x14ac:dyDescent="0.25">
      <c r="A85" s="6" t="s">
        <v>15</v>
      </c>
      <c r="B85" s="7">
        <v>30</v>
      </c>
      <c r="C85" s="6">
        <v>7</v>
      </c>
      <c r="D85" s="6">
        <f t="shared" ref="D85:D88" si="6">B85*C85</f>
        <v>210</v>
      </c>
    </row>
    <row r="86" spans="1:5" x14ac:dyDescent="0.25">
      <c r="A86" s="6" t="s">
        <v>21</v>
      </c>
      <c r="B86" s="7">
        <v>80</v>
      </c>
      <c r="C86" s="6">
        <v>0</v>
      </c>
      <c r="D86" s="6">
        <f t="shared" si="6"/>
        <v>0</v>
      </c>
    </row>
    <row r="87" spans="1:5" x14ac:dyDescent="0.25">
      <c r="A87" s="17" t="s">
        <v>12</v>
      </c>
      <c r="B87" s="16">
        <v>10</v>
      </c>
      <c r="C87" s="17">
        <v>0</v>
      </c>
      <c r="D87" s="17">
        <f t="shared" si="6"/>
        <v>0</v>
      </c>
    </row>
    <row r="88" spans="1:5" x14ac:dyDescent="0.25">
      <c r="A88" s="6" t="s">
        <v>41</v>
      </c>
      <c r="B88" s="7">
        <v>30</v>
      </c>
      <c r="C88" s="6">
        <v>6</v>
      </c>
      <c r="D88" s="6">
        <f t="shared" si="6"/>
        <v>180</v>
      </c>
    </row>
    <row r="89" spans="1:5" x14ac:dyDescent="0.25">
      <c r="A89" s="1" t="s">
        <v>4</v>
      </c>
      <c r="B89" s="11"/>
      <c r="C89" s="11"/>
      <c r="D89" s="11">
        <f>SUM(D81:D88)</f>
        <v>1685</v>
      </c>
    </row>
    <row r="90" spans="1:5" x14ac:dyDescent="0.25">
      <c r="A90" s="1"/>
      <c r="B90" s="11"/>
      <c r="C90" s="11"/>
      <c r="D90" s="11"/>
    </row>
    <row r="91" spans="1:5" x14ac:dyDescent="0.25">
      <c r="A91" s="5" t="s">
        <v>79</v>
      </c>
      <c r="B91" s="6"/>
      <c r="C91" s="6"/>
      <c r="D91" s="6">
        <f>IF(D89&gt;700,-(D89*10/100),0)</f>
        <v>-168.5</v>
      </c>
    </row>
    <row r="92" spans="1:5" ht="19.5" thickBot="1" x14ac:dyDescent="0.35">
      <c r="A92" s="13" t="s">
        <v>57</v>
      </c>
      <c r="B92" s="14"/>
      <c r="C92" s="14"/>
      <c r="D92" s="15">
        <f>SUM(D89:D91)</f>
        <v>1516.5</v>
      </c>
      <c r="E92" s="14" t="s">
        <v>5</v>
      </c>
    </row>
  </sheetData>
  <conditionalFormatting sqref="A7:D88">
    <cfRule type="expression" dxfId="0" priority="1">
      <formula>$C7&gt;0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Prijzen</vt:lpstr>
      <vt:lpstr>Set 1</vt:lpstr>
      <vt:lpstr>Set 2</vt:lpstr>
      <vt:lpstr>Set 3</vt:lpstr>
      <vt:lpstr>Set 4</vt:lpstr>
      <vt:lpstr>Set 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Koen Roothooft</dc:creator>
  <cp:keywords/>
  <dc:description/>
  <cp:lastModifiedBy>Koen Roothooft</cp:lastModifiedBy>
  <cp:lastPrinted>2025-03-03T09:52:24Z</cp:lastPrinted>
  <dcterms:created xsi:type="dcterms:W3CDTF">2022-04-24T12:08:16Z</dcterms:created>
  <dcterms:modified xsi:type="dcterms:W3CDTF">2025-03-03T12:25:02Z</dcterms:modified>
  <cp:category/>
</cp:coreProperties>
</file>